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240" yWindow="72" windowWidth="20112" windowHeight="7992"/>
  </bookViews>
  <sheets>
    <sheet name="Deckblatt" sheetId="1" r:id="rId1"/>
    <sheet name="Abrechnung" sheetId="3" r:id="rId2"/>
    <sheet name="Hilfe" sheetId="4" r:id="rId3"/>
    <sheet name="H" sheetId="5" r:id="rId4"/>
  </sheets>
  <definedNames>
    <definedName name="Anforderungsnummern">#REF!</definedName>
    <definedName name="ausBNA">Deckblatt!$B$6</definedName>
    <definedName name="ausEIC">Deckblatt!$B$5</definedName>
    <definedName name="ausFirmenName">Deckblatt!$B$7</definedName>
    <definedName name="ausName">Deckblatt!$A$4</definedName>
    <definedName name="ausOrt">Deckblatt!$B$10</definedName>
    <definedName name="ausPLZ">Deckblatt!$B$9</definedName>
    <definedName name="ausStr">Deckblatt!$B$8</definedName>
    <definedName name="Berechnungsverfahren">H!$A$1:$A$2</definedName>
    <definedName name="_xlnm.Print_Titles" localSheetId="1">Abrechnung!$14:$15</definedName>
    <definedName name="Energieträger">H!$D$1:$D$8</definedName>
    <definedName name="Jahr">Deckblatt!$B$20</definedName>
    <definedName name="janein">H!$B$1:$B$2</definedName>
    <definedName name="meldBNA">Deckblatt!$B$14</definedName>
    <definedName name="meldEIC">Deckblatt!$B$13</definedName>
    <definedName name="MeldFirmenName">Deckblatt!$B$15</definedName>
    <definedName name="meldName">Deckblatt!$A$12</definedName>
    <definedName name="meldOrt">Deckblatt!$B$18</definedName>
    <definedName name="meldPLZ">Deckblatt!$B$17</definedName>
    <definedName name="meldStr">Deckblatt!$B$16</definedName>
    <definedName name="Monat">Deckblatt!$B$21</definedName>
    <definedName name="monate">H!$C$1:$C$12</definedName>
  </definedNames>
  <calcPr calcId="145621"/>
</workbook>
</file>

<file path=xl/calcChain.xml><?xml version="1.0" encoding="utf-8"?>
<calcChain xmlns="http://schemas.openxmlformats.org/spreadsheetml/2006/main">
  <c r="A13" i="4" l="1"/>
  <c r="A12" i="4" l="1"/>
  <c r="Q31" i="3" l="1"/>
  <c r="R31" i="3"/>
  <c r="U31" i="3"/>
  <c r="S31" i="3" s="1"/>
  <c r="V31" i="3"/>
  <c r="W31" i="3"/>
  <c r="X31" i="3"/>
  <c r="Y31" i="3"/>
  <c r="Q32" i="3"/>
  <c r="R32" i="3"/>
  <c r="U32" i="3"/>
  <c r="S32" i="3" s="1"/>
  <c r="V32" i="3"/>
  <c r="W32" i="3"/>
  <c r="X32" i="3"/>
  <c r="Y32" i="3"/>
  <c r="Q33" i="3"/>
  <c r="R33" i="3"/>
  <c r="U33" i="3"/>
  <c r="S33" i="3" s="1"/>
  <c r="V33" i="3"/>
  <c r="W33" i="3"/>
  <c r="X33" i="3"/>
  <c r="Y33" i="3"/>
  <c r="Q34" i="3"/>
  <c r="R34" i="3"/>
  <c r="U34" i="3"/>
  <c r="S34" i="3" s="1"/>
  <c r="V34" i="3"/>
  <c r="W34" i="3"/>
  <c r="X34" i="3"/>
  <c r="Y34" i="3"/>
  <c r="Q35" i="3"/>
  <c r="R35" i="3"/>
  <c r="U35" i="3"/>
  <c r="S35" i="3" s="1"/>
  <c r="V35" i="3"/>
  <c r="W35" i="3"/>
  <c r="X35" i="3"/>
  <c r="Y35" i="3"/>
  <c r="Q36" i="3"/>
  <c r="R36" i="3"/>
  <c r="U36" i="3"/>
  <c r="S36" i="3" s="1"/>
  <c r="V36" i="3"/>
  <c r="W36" i="3"/>
  <c r="X36" i="3"/>
  <c r="Y36" i="3"/>
  <c r="Q37" i="3"/>
  <c r="R37" i="3"/>
  <c r="U37" i="3"/>
  <c r="S37" i="3" s="1"/>
  <c r="V37" i="3"/>
  <c r="W37" i="3"/>
  <c r="X37" i="3"/>
  <c r="Y37" i="3"/>
  <c r="Q38" i="3"/>
  <c r="R38" i="3"/>
  <c r="U38" i="3"/>
  <c r="S38" i="3" s="1"/>
  <c r="V38" i="3"/>
  <c r="W38" i="3"/>
  <c r="X38" i="3"/>
  <c r="Y38" i="3"/>
  <c r="Q39" i="3"/>
  <c r="R39" i="3"/>
  <c r="U39" i="3"/>
  <c r="S39" i="3" s="1"/>
  <c r="V39" i="3"/>
  <c r="W39" i="3"/>
  <c r="X39" i="3"/>
  <c r="Y39" i="3"/>
  <c r="Q40" i="3"/>
  <c r="R40" i="3"/>
  <c r="U40" i="3"/>
  <c r="S40" i="3" s="1"/>
  <c r="V40" i="3"/>
  <c r="W40" i="3"/>
  <c r="X40" i="3"/>
  <c r="Y40" i="3"/>
  <c r="Q41" i="3"/>
  <c r="R41" i="3"/>
  <c r="U41" i="3"/>
  <c r="S41" i="3" s="1"/>
  <c r="V41" i="3"/>
  <c r="W41" i="3"/>
  <c r="X41" i="3"/>
  <c r="Y41" i="3"/>
  <c r="Q42" i="3"/>
  <c r="R42" i="3"/>
  <c r="U42" i="3"/>
  <c r="S42" i="3" s="1"/>
  <c r="V42" i="3"/>
  <c r="W42" i="3"/>
  <c r="X42" i="3"/>
  <c r="Y42" i="3"/>
  <c r="Q43" i="3"/>
  <c r="R43" i="3"/>
  <c r="U43" i="3"/>
  <c r="S43" i="3" s="1"/>
  <c r="V43" i="3"/>
  <c r="W43" i="3"/>
  <c r="X43" i="3"/>
  <c r="Y43" i="3"/>
  <c r="Q44" i="3"/>
  <c r="R44" i="3"/>
  <c r="U44" i="3"/>
  <c r="S44" i="3" s="1"/>
  <c r="V44" i="3"/>
  <c r="W44" i="3"/>
  <c r="X44" i="3"/>
  <c r="Y44" i="3"/>
  <c r="Q45" i="3"/>
  <c r="R45" i="3"/>
  <c r="U45" i="3"/>
  <c r="S45" i="3" s="1"/>
  <c r="V45" i="3"/>
  <c r="W45" i="3"/>
  <c r="X45" i="3"/>
  <c r="Y45" i="3"/>
  <c r="Q46" i="3"/>
  <c r="R46" i="3"/>
  <c r="U46" i="3"/>
  <c r="S46" i="3" s="1"/>
  <c r="V46" i="3"/>
  <c r="W46" i="3"/>
  <c r="X46" i="3"/>
  <c r="Y46" i="3"/>
  <c r="Q47" i="3"/>
  <c r="R47" i="3"/>
  <c r="U47" i="3"/>
  <c r="S47" i="3" s="1"/>
  <c r="V47" i="3"/>
  <c r="W47" i="3"/>
  <c r="X47" i="3"/>
  <c r="Y47" i="3"/>
  <c r="Q48" i="3"/>
  <c r="R48" i="3"/>
  <c r="U48" i="3"/>
  <c r="S48" i="3" s="1"/>
  <c r="V48" i="3"/>
  <c r="W48" i="3"/>
  <c r="X48" i="3"/>
  <c r="Y48" i="3"/>
  <c r="Q49" i="3"/>
  <c r="R49" i="3"/>
  <c r="U49" i="3"/>
  <c r="S49" i="3" s="1"/>
  <c r="V49" i="3"/>
  <c r="W49" i="3"/>
  <c r="X49" i="3"/>
  <c r="Y49" i="3"/>
  <c r="Q50" i="3"/>
  <c r="R50" i="3"/>
  <c r="U50" i="3"/>
  <c r="S50" i="3" s="1"/>
  <c r="V50" i="3"/>
  <c r="W50" i="3"/>
  <c r="X50" i="3"/>
  <c r="Y50" i="3"/>
  <c r="Q51" i="3"/>
  <c r="R51" i="3"/>
  <c r="U51" i="3"/>
  <c r="S51" i="3" s="1"/>
  <c r="V51" i="3"/>
  <c r="W51" i="3"/>
  <c r="X51" i="3"/>
  <c r="Y51" i="3"/>
  <c r="Q52" i="3"/>
  <c r="R52" i="3"/>
  <c r="U52" i="3"/>
  <c r="S52" i="3" s="1"/>
  <c r="V52" i="3"/>
  <c r="W52" i="3"/>
  <c r="X52" i="3"/>
  <c r="Y52" i="3"/>
  <c r="Q53" i="3"/>
  <c r="R53" i="3"/>
  <c r="U53" i="3"/>
  <c r="S53" i="3" s="1"/>
  <c r="V53" i="3"/>
  <c r="W53" i="3"/>
  <c r="X53" i="3"/>
  <c r="Y53" i="3"/>
  <c r="Q54" i="3"/>
  <c r="R54" i="3"/>
  <c r="U54" i="3"/>
  <c r="S54" i="3" s="1"/>
  <c r="V54" i="3"/>
  <c r="W54" i="3"/>
  <c r="X54" i="3"/>
  <c r="Y54" i="3"/>
  <c r="Q55" i="3"/>
  <c r="R55" i="3"/>
  <c r="U55" i="3"/>
  <c r="S55" i="3" s="1"/>
  <c r="V55" i="3"/>
  <c r="W55" i="3"/>
  <c r="X55" i="3"/>
  <c r="Y55" i="3"/>
  <c r="Q56" i="3"/>
  <c r="R56" i="3"/>
  <c r="U56" i="3"/>
  <c r="S56" i="3" s="1"/>
  <c r="V56" i="3"/>
  <c r="W56" i="3"/>
  <c r="X56" i="3"/>
  <c r="Y56" i="3"/>
  <c r="Q57" i="3"/>
  <c r="R57" i="3"/>
  <c r="U57" i="3"/>
  <c r="S57" i="3" s="1"/>
  <c r="V57" i="3"/>
  <c r="W57" i="3"/>
  <c r="X57" i="3"/>
  <c r="Y57" i="3"/>
  <c r="Q58" i="3"/>
  <c r="R58" i="3"/>
  <c r="U58" i="3"/>
  <c r="S58" i="3" s="1"/>
  <c r="V58" i="3"/>
  <c r="W58" i="3"/>
  <c r="X58" i="3"/>
  <c r="Y58" i="3"/>
  <c r="Q59" i="3"/>
  <c r="R59" i="3"/>
  <c r="U59" i="3"/>
  <c r="S59" i="3" s="1"/>
  <c r="V59" i="3"/>
  <c r="W59" i="3"/>
  <c r="X59" i="3"/>
  <c r="Y59" i="3"/>
  <c r="Q60" i="3"/>
  <c r="R60" i="3"/>
  <c r="U60" i="3"/>
  <c r="S60" i="3" s="1"/>
  <c r="V60" i="3"/>
  <c r="W60" i="3"/>
  <c r="X60" i="3"/>
  <c r="Y60" i="3"/>
  <c r="Q61" i="3"/>
  <c r="R61" i="3"/>
  <c r="U61" i="3"/>
  <c r="S61" i="3" s="1"/>
  <c r="V61" i="3"/>
  <c r="W61" i="3"/>
  <c r="X61" i="3"/>
  <c r="Y61" i="3"/>
  <c r="Q62" i="3"/>
  <c r="R62" i="3"/>
  <c r="U62" i="3"/>
  <c r="S62" i="3" s="1"/>
  <c r="V62" i="3"/>
  <c r="W62" i="3"/>
  <c r="X62" i="3"/>
  <c r="Y62" i="3"/>
  <c r="Q63" i="3"/>
  <c r="R63" i="3"/>
  <c r="U63" i="3"/>
  <c r="S63" i="3" s="1"/>
  <c r="V63" i="3"/>
  <c r="W63" i="3"/>
  <c r="X63" i="3"/>
  <c r="Y63" i="3"/>
  <c r="Q64" i="3"/>
  <c r="R64" i="3"/>
  <c r="U64" i="3"/>
  <c r="S64" i="3" s="1"/>
  <c r="V64" i="3"/>
  <c r="W64" i="3"/>
  <c r="X64" i="3"/>
  <c r="Y64" i="3"/>
  <c r="Q65" i="3"/>
  <c r="R65" i="3"/>
  <c r="U65" i="3"/>
  <c r="S65" i="3" s="1"/>
  <c r="V65" i="3"/>
  <c r="W65" i="3"/>
  <c r="X65" i="3"/>
  <c r="Y65" i="3"/>
  <c r="Q66" i="3"/>
  <c r="R66" i="3"/>
  <c r="U66" i="3"/>
  <c r="S66" i="3" s="1"/>
  <c r="V66" i="3"/>
  <c r="W66" i="3"/>
  <c r="X66" i="3"/>
  <c r="Y66" i="3"/>
  <c r="Q67" i="3"/>
  <c r="R67" i="3"/>
  <c r="U67" i="3"/>
  <c r="S67" i="3" s="1"/>
  <c r="V67" i="3"/>
  <c r="W67" i="3"/>
  <c r="X67" i="3"/>
  <c r="Y67" i="3"/>
  <c r="Q68" i="3"/>
  <c r="R68" i="3"/>
  <c r="U68" i="3"/>
  <c r="S68" i="3" s="1"/>
  <c r="V68" i="3"/>
  <c r="W68" i="3"/>
  <c r="X68" i="3"/>
  <c r="Y68" i="3"/>
  <c r="Q69" i="3"/>
  <c r="R69" i="3"/>
  <c r="U69" i="3"/>
  <c r="S69" i="3" s="1"/>
  <c r="V69" i="3"/>
  <c r="W69" i="3"/>
  <c r="X69" i="3"/>
  <c r="Y69" i="3"/>
  <c r="Q70" i="3"/>
  <c r="R70" i="3"/>
  <c r="U70" i="3"/>
  <c r="S70" i="3" s="1"/>
  <c r="V70" i="3"/>
  <c r="W70" i="3"/>
  <c r="X70" i="3"/>
  <c r="Y70" i="3"/>
  <c r="Q71" i="3"/>
  <c r="R71" i="3"/>
  <c r="U71" i="3"/>
  <c r="S71" i="3" s="1"/>
  <c r="V71" i="3"/>
  <c r="W71" i="3"/>
  <c r="X71" i="3"/>
  <c r="Y71" i="3"/>
  <c r="Q72" i="3"/>
  <c r="R72" i="3"/>
  <c r="U72" i="3"/>
  <c r="S72" i="3" s="1"/>
  <c r="V72" i="3"/>
  <c r="W72" i="3"/>
  <c r="X72" i="3"/>
  <c r="Y72" i="3"/>
  <c r="Q73" i="3"/>
  <c r="R73" i="3"/>
  <c r="U73" i="3"/>
  <c r="S73" i="3" s="1"/>
  <c r="V73" i="3"/>
  <c r="W73" i="3"/>
  <c r="X73" i="3"/>
  <c r="Y73" i="3"/>
  <c r="Q74" i="3"/>
  <c r="R74" i="3"/>
  <c r="U74" i="3"/>
  <c r="S74" i="3" s="1"/>
  <c r="V74" i="3"/>
  <c r="W74" i="3"/>
  <c r="X74" i="3"/>
  <c r="Y74" i="3"/>
  <c r="Q75" i="3"/>
  <c r="R75" i="3"/>
  <c r="U75" i="3"/>
  <c r="S75" i="3" s="1"/>
  <c r="V75" i="3"/>
  <c r="W75" i="3"/>
  <c r="X75" i="3"/>
  <c r="Y75" i="3"/>
  <c r="Q76" i="3"/>
  <c r="R76" i="3"/>
  <c r="U76" i="3"/>
  <c r="S76" i="3" s="1"/>
  <c r="V76" i="3"/>
  <c r="W76" i="3"/>
  <c r="X76" i="3"/>
  <c r="Y76" i="3"/>
  <c r="Q77" i="3"/>
  <c r="R77" i="3"/>
  <c r="U77" i="3"/>
  <c r="S77" i="3" s="1"/>
  <c r="V77" i="3"/>
  <c r="W77" i="3"/>
  <c r="X77" i="3"/>
  <c r="Y77" i="3"/>
  <c r="Q78" i="3"/>
  <c r="R78" i="3"/>
  <c r="U78" i="3"/>
  <c r="S78" i="3" s="1"/>
  <c r="V78" i="3"/>
  <c r="W78" i="3"/>
  <c r="X78" i="3"/>
  <c r="Y78" i="3"/>
  <c r="Q79" i="3"/>
  <c r="R79" i="3"/>
  <c r="U79" i="3"/>
  <c r="S79" i="3" s="1"/>
  <c r="V79" i="3"/>
  <c r="W79" i="3"/>
  <c r="X79" i="3"/>
  <c r="Y79" i="3"/>
  <c r="Q80" i="3"/>
  <c r="R80" i="3"/>
  <c r="U80" i="3"/>
  <c r="S80" i="3" s="1"/>
  <c r="V80" i="3"/>
  <c r="W80" i="3"/>
  <c r="X80" i="3"/>
  <c r="Y80" i="3"/>
  <c r="Q81" i="3"/>
  <c r="R81" i="3"/>
  <c r="U81" i="3"/>
  <c r="S81" i="3" s="1"/>
  <c r="V81" i="3"/>
  <c r="W81" i="3"/>
  <c r="X81" i="3"/>
  <c r="Y81" i="3"/>
  <c r="Q82" i="3"/>
  <c r="R82" i="3"/>
  <c r="U82" i="3"/>
  <c r="S82" i="3" s="1"/>
  <c r="V82" i="3"/>
  <c r="W82" i="3"/>
  <c r="X82" i="3"/>
  <c r="Y82" i="3"/>
  <c r="Q83" i="3"/>
  <c r="R83" i="3"/>
  <c r="U83" i="3"/>
  <c r="S83" i="3" s="1"/>
  <c r="V83" i="3"/>
  <c r="W83" i="3"/>
  <c r="X83" i="3"/>
  <c r="Y83" i="3"/>
  <c r="Q84" i="3"/>
  <c r="R84" i="3"/>
  <c r="U84" i="3"/>
  <c r="S84" i="3" s="1"/>
  <c r="V84" i="3"/>
  <c r="W84" i="3"/>
  <c r="X84" i="3"/>
  <c r="Y84" i="3"/>
  <c r="Q85" i="3"/>
  <c r="R85" i="3"/>
  <c r="U85" i="3"/>
  <c r="S85" i="3" s="1"/>
  <c r="V85" i="3"/>
  <c r="W85" i="3"/>
  <c r="X85" i="3"/>
  <c r="Y85" i="3"/>
  <c r="Q86" i="3"/>
  <c r="R86" i="3"/>
  <c r="U86" i="3"/>
  <c r="S86" i="3" s="1"/>
  <c r="V86" i="3"/>
  <c r="W86" i="3"/>
  <c r="X86" i="3"/>
  <c r="Y86" i="3"/>
  <c r="Q87" i="3"/>
  <c r="R87" i="3"/>
  <c r="U87" i="3"/>
  <c r="S87" i="3" s="1"/>
  <c r="V87" i="3"/>
  <c r="W87" i="3"/>
  <c r="X87" i="3"/>
  <c r="Y87" i="3"/>
  <c r="Q88" i="3"/>
  <c r="R88" i="3"/>
  <c r="U88" i="3"/>
  <c r="S88" i="3" s="1"/>
  <c r="V88" i="3"/>
  <c r="W88" i="3"/>
  <c r="X88" i="3"/>
  <c r="Y88" i="3"/>
  <c r="Q89" i="3"/>
  <c r="R89" i="3"/>
  <c r="U89" i="3"/>
  <c r="S89" i="3" s="1"/>
  <c r="V89" i="3"/>
  <c r="W89" i="3"/>
  <c r="X89" i="3"/>
  <c r="Y89" i="3"/>
  <c r="Q90" i="3"/>
  <c r="R90" i="3"/>
  <c r="U90" i="3"/>
  <c r="S90" i="3" s="1"/>
  <c r="V90" i="3"/>
  <c r="W90" i="3"/>
  <c r="X90" i="3"/>
  <c r="Y90" i="3"/>
  <c r="Q91" i="3"/>
  <c r="R91" i="3"/>
  <c r="U91" i="3"/>
  <c r="S91" i="3" s="1"/>
  <c r="V91" i="3"/>
  <c r="W91" i="3"/>
  <c r="X91" i="3"/>
  <c r="Y91" i="3"/>
  <c r="Q92" i="3"/>
  <c r="R92" i="3"/>
  <c r="U92" i="3"/>
  <c r="S92" i="3" s="1"/>
  <c r="V92" i="3"/>
  <c r="W92" i="3"/>
  <c r="X92" i="3"/>
  <c r="Y92" i="3"/>
  <c r="Q93" i="3"/>
  <c r="R93" i="3"/>
  <c r="U93" i="3"/>
  <c r="S93" i="3" s="1"/>
  <c r="V93" i="3"/>
  <c r="W93" i="3"/>
  <c r="X93" i="3"/>
  <c r="Y93" i="3"/>
  <c r="Q94" i="3"/>
  <c r="R94" i="3"/>
  <c r="U94" i="3"/>
  <c r="S94" i="3" s="1"/>
  <c r="V94" i="3"/>
  <c r="W94" i="3"/>
  <c r="X94" i="3"/>
  <c r="Y94" i="3"/>
  <c r="Q95" i="3"/>
  <c r="R95" i="3"/>
  <c r="U95" i="3"/>
  <c r="S95" i="3" s="1"/>
  <c r="V95" i="3"/>
  <c r="W95" i="3"/>
  <c r="X95" i="3"/>
  <c r="Y95" i="3"/>
  <c r="Q96" i="3"/>
  <c r="R96" i="3"/>
  <c r="U96" i="3"/>
  <c r="S96" i="3" s="1"/>
  <c r="V96" i="3"/>
  <c r="W96" i="3"/>
  <c r="X96" i="3"/>
  <c r="Y96" i="3"/>
  <c r="Q97" i="3"/>
  <c r="R97" i="3"/>
  <c r="U97" i="3"/>
  <c r="S97" i="3" s="1"/>
  <c r="V97" i="3"/>
  <c r="W97" i="3"/>
  <c r="X97" i="3"/>
  <c r="Y97" i="3"/>
  <c r="Q98" i="3"/>
  <c r="R98" i="3"/>
  <c r="U98" i="3"/>
  <c r="S98" i="3" s="1"/>
  <c r="V98" i="3"/>
  <c r="W98" i="3"/>
  <c r="X98" i="3"/>
  <c r="Y98" i="3"/>
  <c r="Q99" i="3"/>
  <c r="R99" i="3"/>
  <c r="U99" i="3"/>
  <c r="S99" i="3" s="1"/>
  <c r="V99" i="3"/>
  <c r="W99" i="3"/>
  <c r="X99" i="3"/>
  <c r="Y99" i="3"/>
  <c r="Q100" i="3"/>
  <c r="R100" i="3"/>
  <c r="U100" i="3"/>
  <c r="S100" i="3" s="1"/>
  <c r="V100" i="3"/>
  <c r="W100" i="3"/>
  <c r="X100" i="3"/>
  <c r="Y100" i="3"/>
  <c r="Q21" i="3"/>
  <c r="R21" i="3"/>
  <c r="U21" i="3"/>
  <c r="S21" i="3" s="1"/>
  <c r="V21" i="3"/>
  <c r="W21" i="3"/>
  <c r="X21" i="3"/>
  <c r="Y21" i="3"/>
  <c r="Q22" i="3"/>
  <c r="R22" i="3"/>
  <c r="U22" i="3"/>
  <c r="S22" i="3" s="1"/>
  <c r="V22" i="3"/>
  <c r="W22" i="3"/>
  <c r="X22" i="3"/>
  <c r="Y22" i="3"/>
  <c r="Q23" i="3"/>
  <c r="R23" i="3"/>
  <c r="U23" i="3"/>
  <c r="S23" i="3" s="1"/>
  <c r="V23" i="3"/>
  <c r="W23" i="3"/>
  <c r="X23" i="3"/>
  <c r="Y23" i="3"/>
  <c r="Q24" i="3"/>
  <c r="R24" i="3"/>
  <c r="U24" i="3"/>
  <c r="S24" i="3" s="1"/>
  <c r="V24" i="3"/>
  <c r="W24" i="3"/>
  <c r="X24" i="3"/>
  <c r="Y24" i="3"/>
  <c r="Q25" i="3"/>
  <c r="R25" i="3"/>
  <c r="U25" i="3"/>
  <c r="S25" i="3" s="1"/>
  <c r="V25" i="3"/>
  <c r="W25" i="3"/>
  <c r="X25" i="3"/>
  <c r="Y25" i="3"/>
  <c r="Q26" i="3"/>
  <c r="R26" i="3"/>
  <c r="U26" i="3"/>
  <c r="S26" i="3" s="1"/>
  <c r="V26" i="3"/>
  <c r="W26" i="3"/>
  <c r="X26" i="3"/>
  <c r="Y26" i="3"/>
  <c r="Q27" i="3"/>
  <c r="R27" i="3"/>
  <c r="U27" i="3"/>
  <c r="S27" i="3" s="1"/>
  <c r="V27" i="3"/>
  <c r="W27" i="3"/>
  <c r="X27" i="3"/>
  <c r="Y27" i="3"/>
  <c r="Q28" i="3"/>
  <c r="R28" i="3"/>
  <c r="U28" i="3"/>
  <c r="S28" i="3" s="1"/>
  <c r="V28" i="3"/>
  <c r="W28" i="3"/>
  <c r="X28" i="3"/>
  <c r="Y28" i="3"/>
  <c r="Q29" i="3"/>
  <c r="R29" i="3"/>
  <c r="U29" i="3"/>
  <c r="S29" i="3" s="1"/>
  <c r="V29" i="3"/>
  <c r="W29" i="3"/>
  <c r="X29" i="3"/>
  <c r="Y29" i="3"/>
  <c r="Q30" i="3"/>
  <c r="R30" i="3"/>
  <c r="U30" i="3"/>
  <c r="S30" i="3" s="1"/>
  <c r="V30" i="3"/>
  <c r="W30" i="3"/>
  <c r="X30" i="3"/>
  <c r="Y30" i="3"/>
  <c r="W20" i="3"/>
  <c r="W19" i="3"/>
  <c r="W18" i="3"/>
  <c r="W17" i="3"/>
  <c r="W16" i="3"/>
  <c r="V17" i="3"/>
  <c r="V18" i="3"/>
  <c r="S18" i="3" s="1"/>
  <c r="V19" i="3"/>
  <c r="V20" i="3"/>
  <c r="S20" i="3" s="1"/>
  <c r="V16" i="3"/>
  <c r="U18" i="3"/>
  <c r="U19" i="3"/>
  <c r="U20" i="3"/>
  <c r="S19" i="3"/>
  <c r="X16" i="3"/>
  <c r="X17" i="3"/>
  <c r="Y17" i="3"/>
  <c r="X18" i="3"/>
  <c r="Y18" i="3"/>
  <c r="X19" i="3"/>
  <c r="Y19" i="3"/>
  <c r="X20" i="3"/>
  <c r="Y20" i="3"/>
  <c r="Y16" i="3"/>
  <c r="R17" i="3"/>
  <c r="U17" i="3" s="1"/>
  <c r="R18" i="3"/>
  <c r="R19" i="3"/>
  <c r="R20" i="3"/>
  <c r="R16" i="3"/>
  <c r="U16" i="3" s="1"/>
  <c r="Q17" i="3"/>
  <c r="Q18" i="3"/>
  <c r="Q19" i="3"/>
  <c r="Q20" i="3"/>
  <c r="Q16" i="3"/>
  <c r="B7" i="3"/>
  <c r="B6" i="3"/>
  <c r="B5" i="3"/>
  <c r="A9" i="3"/>
  <c r="B12" i="3"/>
  <c r="B11" i="3"/>
  <c r="B10" i="3"/>
  <c r="A4" i="3"/>
  <c r="H31" i="1"/>
  <c r="H34" i="1"/>
  <c r="G29" i="1"/>
  <c r="G31" i="1"/>
  <c r="G33" i="1"/>
  <c r="G35" i="1"/>
  <c r="E31" i="1"/>
  <c r="D30" i="1"/>
  <c r="D34" i="1"/>
  <c r="C31" i="1"/>
  <c r="B30" i="1"/>
  <c r="B34" i="1"/>
  <c r="A3" i="4"/>
  <c r="A6" i="4"/>
  <c r="S17" i="3" l="1"/>
  <c r="S16" i="3"/>
  <c r="H30" i="1" s="1"/>
  <c r="C35" i="1"/>
  <c r="D33" i="1"/>
  <c r="D29" i="1"/>
  <c r="E35" i="1"/>
  <c r="F35" i="1"/>
  <c r="F33" i="1"/>
  <c r="F31" i="1"/>
  <c r="F29" i="1"/>
  <c r="H33" i="1"/>
  <c r="H29" i="1"/>
  <c r="B29" i="1"/>
  <c r="C29" i="1"/>
  <c r="D32" i="1"/>
  <c r="E29" i="1"/>
  <c r="F28" i="1"/>
  <c r="G34" i="1"/>
  <c r="G32" i="1"/>
  <c r="G30" i="1"/>
  <c r="H28" i="1"/>
  <c r="H32" i="1"/>
  <c r="B33" i="1"/>
  <c r="B28" i="1"/>
  <c r="B32" i="1"/>
  <c r="D28" i="1"/>
  <c r="B35" i="1"/>
  <c r="B31" i="1"/>
  <c r="C30" i="1"/>
  <c r="D35" i="1"/>
  <c r="D31" i="1"/>
  <c r="E30" i="1"/>
  <c r="G28" i="1"/>
  <c r="F34" i="1"/>
  <c r="F32" i="1"/>
  <c r="F30" i="1"/>
  <c r="H35" i="1"/>
  <c r="F36" i="1" l="1"/>
  <c r="C36" i="1"/>
  <c r="B36" i="1"/>
  <c r="D36" i="1"/>
  <c r="E36" i="1"/>
  <c r="G36" i="1"/>
  <c r="H36" i="1"/>
</calcChain>
</file>

<file path=xl/sharedStrings.xml><?xml version="1.0" encoding="utf-8"?>
<sst xmlns="http://schemas.openxmlformats.org/spreadsheetml/2006/main" count="138" uniqueCount="105">
  <si>
    <t>Abrechnung Entschädigungszahlungen nach §15 EEG</t>
  </si>
  <si>
    <t>Jahr:</t>
  </si>
  <si>
    <t>Monat</t>
  </si>
  <si>
    <t>Januar</t>
  </si>
  <si>
    <t>BNetzA Nummer</t>
  </si>
  <si>
    <t>Straße</t>
  </si>
  <si>
    <t>PLZ</t>
  </si>
  <si>
    <t>Ort</t>
  </si>
  <si>
    <t>Firmenname</t>
  </si>
  <si>
    <t>Zusammenfassung</t>
  </si>
  <si>
    <t>Energieträger</t>
  </si>
  <si>
    <t>Ausfallarbeit</t>
  </si>
  <si>
    <t>Ausfallwärme</t>
  </si>
  <si>
    <t>entgangene Einnahmen Strom</t>
  </si>
  <si>
    <t>entgangene Einnahmen Wärme</t>
  </si>
  <si>
    <t>ersparte Aufwendungen</t>
  </si>
  <si>
    <t>zusätzliche Aufwendungen</t>
  </si>
  <si>
    <t>Geleistete Entschädigungs- zahlungen</t>
  </si>
  <si>
    <t>[kWh]</t>
  </si>
  <si>
    <r>
      <t>[kWh</t>
    </r>
    <r>
      <rPr>
        <b/>
        <vertAlign val="subscript"/>
        <sz val="12"/>
        <rFont val="Arial"/>
        <family val="2"/>
      </rPr>
      <t>th]</t>
    </r>
  </si>
  <si>
    <t>[€]</t>
  </si>
  <si>
    <t>eigene Anlagen</t>
  </si>
  <si>
    <t>Wasserkraft</t>
  </si>
  <si>
    <t>Deponie-, Klär-, Grubengas</t>
  </si>
  <si>
    <t>Biomasse</t>
  </si>
  <si>
    <t>Geothermie</t>
  </si>
  <si>
    <t>Windenergie Onshore</t>
  </si>
  <si>
    <t>Windenergie Offshore</t>
  </si>
  <si>
    <t>Solare Strahlungsenergie</t>
  </si>
  <si>
    <t>KWK</t>
  </si>
  <si>
    <t>Ende</t>
  </si>
  <si>
    <t>Anforderungsnummer</t>
  </si>
  <si>
    <t>Tag</t>
  </si>
  <si>
    <t>Zeit</t>
  </si>
  <si>
    <t>Anforderungsnummer des auslösenden Ntzbetreibers</t>
  </si>
  <si>
    <t xml:space="preserve">Anlagenschlüssel </t>
  </si>
  <si>
    <t xml:space="preserve">Beginn </t>
  </si>
  <si>
    <t>Testatwerte</t>
  </si>
  <si>
    <t>Berechnungs- verfahren</t>
  </si>
  <si>
    <t>Ausfallarbeit [kWh]</t>
  </si>
  <si>
    <r>
      <t>Ausfallwärme [KWh</t>
    </r>
    <r>
      <rPr>
        <b/>
        <vertAlign val="subscript"/>
        <sz val="10"/>
        <rFont val="Arial"/>
        <family val="2"/>
      </rPr>
      <t>th]</t>
    </r>
  </si>
  <si>
    <t>entgangene Einnahmen Strom [€]</t>
  </si>
  <si>
    <t>entgangene Einnahmen Wärme [€]</t>
  </si>
  <si>
    <t>ersparte Aufwendungen [€]</t>
  </si>
  <si>
    <t>zusätzliche Aufwendungen [€]</t>
  </si>
  <si>
    <t>95%-Kriterium relevant</t>
  </si>
  <si>
    <t>Summe 100% [€]</t>
  </si>
  <si>
    <t>Geleistete Entschädigungs- zahlungen [€]</t>
  </si>
  <si>
    <t>Wählen Sie bitte den entsprechenden Energieträger aus dem Drop-Down-Menü aus.</t>
  </si>
  <si>
    <t>Berechnungsverfahren</t>
  </si>
  <si>
    <t xml:space="preserve">Wählen Sie bitte das zutreffende Berechnungsverfahren für die Anlage aus dem Drop-Down-Menü aus. </t>
  </si>
  <si>
    <t xml:space="preserve">Das vom Anlagenbetreiber gewählte Verfahren ist für das gesamte Jahr anzuwenden. </t>
  </si>
  <si>
    <t xml:space="preserve">Die unterschiedlichen Berechnungsverfahren Spitz- und Pauschalabrechnung sind im Leitfaden zum EEG-Einspeisemanagement der Bundesnetzagentur beschrieben. </t>
  </si>
  <si>
    <t>Spitzabrechnung</t>
  </si>
  <si>
    <t>Pauschalabrechnung</t>
  </si>
  <si>
    <t>Tragen Sie bitte die ermittelte elektrische Arbeit ein, die im Zeitraum der Einspeisemanagement-Maßnahme nicht erzeugt werden konnte.</t>
  </si>
  <si>
    <r>
      <t>Im Zuge dieser Jahresabrechnung wird eine Plausibilisierung der gemeldeten Mengen der Ausfallarbeit mit den gemeldeten Einspeisemengen für dieses</t>
    </r>
    <r>
      <rPr>
        <sz val="11"/>
        <rFont val="Arial"/>
        <family val="2"/>
        <scheme val="minor"/>
      </rPr>
      <t xml:space="preserve"> Kalenderjahr</t>
    </r>
    <r>
      <rPr>
        <sz val="11"/>
        <color theme="1"/>
        <rFont val="Arial"/>
        <family val="2"/>
        <scheme val="minor"/>
      </rPr>
      <t xml:space="preserve"> erfolgen.</t>
    </r>
  </si>
  <si>
    <t>Tragen Sie bitte die ermittelte thermische Arbeit ein, die im Zeitraum der Einspeisemanagement-Maßnahme für die Energieträger Biomasse, Deponie-/Klär-/ Grubengas, Geothermie oder KWK nicht erzeugt werden konnte.</t>
  </si>
  <si>
    <t xml:space="preserve">Bitte geben Sie die Entschädigungssumme je Anlage und Maßnahme an, die aus dem nicht eingespeisten Strom resultiert.  </t>
  </si>
  <si>
    <r>
      <t>Ersparte Aufwendungen aufgrund des Stillstandes bzw. des gedrosselten Betrie</t>
    </r>
    <r>
      <rPr>
        <sz val="11"/>
        <rFont val="Arial"/>
        <family val="2"/>
        <scheme val="minor"/>
      </rPr>
      <t>bes der Anlage sind in Abzug zu bringen</t>
    </r>
    <r>
      <rPr>
        <sz val="11"/>
        <color theme="1"/>
        <rFont val="Arial"/>
        <family val="2"/>
        <scheme val="minor"/>
      </rPr>
      <t>.</t>
    </r>
  </si>
  <si>
    <t>Zutreffend für Neuanlagen mit Inbetriebnahme ab 01.01.2012 [ja]</t>
  </si>
  <si>
    <t>Nicht zutreffend für Altanlagen mit Inbetriebnahme vor dem 01.01.2012 [nein]</t>
  </si>
  <si>
    <t>Überschreitung 1 %-Grenze:</t>
  </si>
  <si>
    <t>Ist eine Anlage mehrmals im Kalenderjahr geregelt worden, sind die entgangenen Einnahmen Strom in Summe zu prüfen.</t>
  </si>
  <si>
    <t>Reiter: Deckblatt</t>
  </si>
  <si>
    <t>Reiter: Abrechnung</t>
  </si>
  <si>
    <t>SUMME aus Detailabrechnung (Ist)</t>
  </si>
  <si>
    <t>ja</t>
  </si>
  <si>
    <t>nein</t>
  </si>
  <si>
    <t>Anspruch Elektisch + Wärme 
[€]</t>
  </si>
  <si>
    <t>ersparte Aufwände
[€]</t>
  </si>
  <si>
    <t>zusätzliche Aufwände
[€]</t>
  </si>
  <si>
    <t>Abrechnung der im eigenen Netz abgesenkten Anlagen</t>
  </si>
  <si>
    <t>Netzbetreiber Y-Code (EIC)</t>
  </si>
  <si>
    <t>Tragen Sie bitte für jede Anlage den/die entsprechende/n Zeitra(ä)um/e der Einspeisemanagement-Maßnahmen mit Tag und Uhrzeit ein. 
Der jeweilige Zeitraum einer Maßnahme richtet sich nach den Anforderungen des Verursachers der Regelung (Anforderungen sind in der Regel viertelstundenscharf).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</si>
  <si>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</si>
  <si>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</si>
  <si>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</si>
  <si>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</si>
  <si>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</si>
  <si>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</si>
  <si>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</si>
  <si>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</si>
  <si>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</si>
  <si>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</si>
  <si>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</si>
  <si>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Netzbetreiber, in dessen Netz die Ursache für die Regelung nach § 14 liegt</t>
  </si>
  <si>
    <t>Netzbetreiber, an dessen Netz die Anlagen angeschlossen sind</t>
  </si>
  <si>
    <t>ggf weitere Zeilen einfügen</t>
  </si>
  <si>
    <t xml:space="preserve">Über-schreitung der 1%-Grenze </t>
  </si>
  <si>
    <t>Entschädigungs-anspruch [%]</t>
  </si>
  <si>
    <t>Ausfallwärme [kWh]</t>
  </si>
  <si>
    <t>Hier ist der Netzbetreiber einzutragen, der die Einsenkung von Einspeiseanlagen verlangt hat.</t>
  </si>
  <si>
    <t>Hier ist der Netzbetreiber einzutragen, an dessen Netz die Einspeiseanlage eingesenkt wurde.</t>
  </si>
  <si>
    <t>Anlagenschlüssel</t>
  </si>
  <si>
    <t>Beginn/Ende der Einspeisemanagementmaßnahme</t>
  </si>
  <si>
    <t>Entgangene Einnahmen Strom</t>
  </si>
  <si>
    <t>Entgangene Einnahmen Wärme</t>
  </si>
  <si>
    <t>Ersparte Aufwendungen</t>
  </si>
  <si>
    <t>95 %-Kriterium</t>
  </si>
  <si>
    <t>Hier sind die zusätlichen Aufwendungen zu nennen.</t>
  </si>
  <si>
    <t xml:space="preserve">Bitte verwenden Sie den Anlagenschlüssel aus Ihren regulären EEG- bzw. KWK-Anlagenstammdaten. </t>
  </si>
  <si>
    <t>Der Anlagenschlüssel besteht aus 33 Zeichen und beginnt bei EEG-Anlagen i.d.R. mit "E3" und bei KWK-Anlagen mit "KWK".</t>
  </si>
  <si>
    <r>
      <t>Die entgangenen Wärmeerlöse sind entsprechend der Wärmelieferverträge zu ermitteln. Dabei sind</t>
    </r>
    <r>
      <rPr>
        <sz val="11"/>
        <rFont val="Arial"/>
        <family val="2"/>
        <scheme val="minor"/>
      </rPr>
      <t xml:space="preserve"> auch gegebenenfalls</t>
    </r>
    <r>
      <rPr>
        <sz val="11"/>
        <color theme="1"/>
        <rFont val="Arial"/>
        <family val="2"/>
        <scheme val="minor"/>
      </rPr>
      <t xml:space="preserve"> fällige Vertragsstrafen zu berücksichtigen.</t>
    </r>
  </si>
  <si>
    <t>Bitte geben Sie hier an, ob durch die entgangenen Einnahmen Strom für alle Maßnahmen dieser Anlage im Kalenderjahr 1 Prozent der Einnahmen dieses Jahres überschritten worden sind.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</si>
</sst>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"/>
    <numFmt numFmtId="165" formatCode="#,##0.00\ _€"/>
    <numFmt numFmtId="166" formatCode="[$-F400]h:mm:ss\ AM/PM"/>
  </numFmts>
  <fonts count="3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vertAlign val="subscript"/>
      <sz val="10"/>
      <name val="Arial"/>
      <family val="2"/>
    </font>
    <font>
      <b/>
      <sz val="11"/>
      <color theme="1"/>
      <name val="Arial"/>
      <family val="2"/>
      <scheme val="minor"/>
    </font>
    <font>
      <b/>
      <sz val="12"/>
      <name val="Arial"/>
      <family val="2"/>
    </font>
    <font>
      <b/>
      <vertAlign val="subscript"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theme="1"/>
      <name val="Arial"/>
      <family val="2"/>
    </font>
    <font>
      <sz val="11"/>
      <name val="Arial"/>
      <family val="2"/>
      <scheme val="minor"/>
    </font>
    <font>
      <b/>
      <sz val="16"/>
      <name val="Arial"/>
      <family val="2"/>
    </font>
    <font>
      <b/>
      <sz val="16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name val="Arial"/>
      <family val="2"/>
    </font>
    <font>
      <b/>
      <i/>
      <sz val="14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9">
    <xf numFmtId="0" fontId="0" fillId="0" borderId="0"/>
    <xf numFmtId="44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44" fontId="4" fillId="0" borderId="0" applyFont="0" applyFill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22" borderId="0" applyNumberFormat="0" applyBorder="0" applyAlignment="0" applyProtection="0"/>
    <xf numFmtId="0" fontId="15" fillId="23" borderId="5" applyNumberFormat="0" applyAlignment="0" applyProtection="0"/>
    <xf numFmtId="0" fontId="16" fillId="23" borderId="6" applyNumberFormat="0" applyAlignment="0" applyProtection="0"/>
    <xf numFmtId="0" fontId="17" fillId="10" borderId="6" applyNumberFormat="0" applyAlignment="0" applyProtection="0"/>
    <xf numFmtId="0" fontId="14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0" applyNumberFormat="0" applyBorder="0" applyAlignment="0" applyProtection="0"/>
    <xf numFmtId="43" fontId="4" fillId="0" borderId="0" applyFont="0" applyFill="0" applyBorder="0" applyAlignment="0" applyProtection="0"/>
    <xf numFmtId="0" fontId="20" fillId="24" borderId="0" applyNumberFormat="0" applyBorder="0" applyAlignment="0" applyProtection="0"/>
    <xf numFmtId="0" fontId="12" fillId="25" borderId="8" applyNumberFormat="0" applyFont="0" applyAlignment="0" applyProtection="0"/>
    <xf numFmtId="0" fontId="21" fillId="6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28" fillId="26" borderId="13" applyNumberFormat="0" applyAlignment="0" applyProtection="0"/>
    <xf numFmtId="0" fontId="3" fillId="2" borderId="0" applyNumberFormat="0" applyBorder="0" applyAlignment="0" applyProtection="0"/>
    <xf numFmtId="43" fontId="4" fillId="0" borderId="0" applyFont="0" applyFill="0" applyBorder="0" applyAlignment="0" applyProtection="0"/>
  </cellStyleXfs>
  <cellXfs count="71">
    <xf numFmtId="0" fontId="0" fillId="0" borderId="0" xfId="0"/>
    <xf numFmtId="0" fontId="11" fillId="0" borderId="0" xfId="2" applyFont="1" applyProtection="1"/>
    <xf numFmtId="166" fontId="2" fillId="28" borderId="1" xfId="0" applyNumberFormat="1" applyFont="1" applyFill="1" applyBorder="1" applyProtection="1">
      <protection locked="0"/>
    </xf>
    <xf numFmtId="0" fontId="31" fillId="0" borderId="0" xfId="2" applyFont="1" applyProtection="1"/>
    <xf numFmtId="0" fontId="32" fillId="0" borderId="0" xfId="0" applyFont="1"/>
    <xf numFmtId="14" fontId="2" fillId="28" borderId="1" xfId="0" applyNumberFormat="1" applyFont="1" applyFill="1" applyBorder="1" applyProtection="1">
      <protection locked="0"/>
    </xf>
    <xf numFmtId="0" fontId="5" fillId="0" borderId="1" xfId="2" applyFont="1" applyBorder="1" applyAlignment="1" applyProtection="1">
      <alignment vertical="center"/>
    </xf>
    <xf numFmtId="0" fontId="0" fillId="28" borderId="1" xfId="0" applyFill="1" applyBorder="1"/>
    <xf numFmtId="0" fontId="4" fillId="0" borderId="1" xfId="2" applyFill="1" applyBorder="1" applyAlignment="1" applyProtection="1">
      <alignment horizontal="left" wrapText="1"/>
      <protection locked="0"/>
    </xf>
    <xf numFmtId="0" fontId="5" fillId="0" borderId="1" xfId="2" applyFont="1" applyBorder="1" applyProtection="1"/>
    <xf numFmtId="0" fontId="4" fillId="0" borderId="0" xfId="2" applyProtection="1"/>
    <xf numFmtId="0" fontId="2" fillId="28" borderId="1" xfId="0" applyFont="1" applyFill="1" applyBorder="1" applyProtection="1">
      <protection locked="0"/>
    </xf>
    <xf numFmtId="0" fontId="5" fillId="3" borderId="1" xfId="2" applyFont="1" applyFill="1" applyBorder="1" applyAlignment="1" applyProtection="1"/>
    <xf numFmtId="0" fontId="0" fillId="0" borderId="0" xfId="0" applyProtection="1"/>
    <xf numFmtId="0" fontId="5" fillId="3" borderId="2" xfId="2" applyFont="1" applyFill="1" applyBorder="1" applyAlignment="1" applyProtection="1">
      <alignment wrapText="1"/>
    </xf>
    <xf numFmtId="0" fontId="5" fillId="3" borderId="4" xfId="2" applyFont="1" applyFill="1" applyBorder="1" applyAlignment="1" applyProtection="1">
      <alignment wrapText="1"/>
    </xf>
    <xf numFmtId="0" fontId="5" fillId="3" borderId="2" xfId="2" applyFont="1" applyFill="1" applyBorder="1" applyAlignment="1" applyProtection="1">
      <alignment horizontal="center" wrapText="1"/>
    </xf>
    <xf numFmtId="0" fontId="5" fillId="3" borderId="4" xfId="2" applyFont="1" applyFill="1" applyBorder="1" applyAlignment="1" applyProtection="1">
      <alignment horizontal="center" wrapText="1"/>
    </xf>
    <xf numFmtId="0" fontId="2" fillId="0" borderId="0" xfId="0" applyFont="1" applyFill="1" applyBorder="1" applyProtection="1"/>
    <xf numFmtId="0" fontId="4" fillId="0" borderId="1" xfId="2" applyFill="1" applyBorder="1" applyAlignment="1" applyProtection="1">
      <alignment horizontal="left"/>
      <protection locked="0"/>
    </xf>
    <xf numFmtId="0" fontId="0" fillId="0" borderId="0" xfId="0" applyAlignment="1"/>
    <xf numFmtId="4" fontId="8" fillId="3" borderId="1" xfId="3" applyNumberFormat="1" applyFont="1" applyFill="1" applyBorder="1" applyAlignment="1">
      <alignment horizontal="center"/>
    </xf>
    <xf numFmtId="0" fontId="33" fillId="0" borderId="0" xfId="0" applyFont="1" applyFill="1" applyBorder="1"/>
    <xf numFmtId="164" fontId="8" fillId="3" borderId="1" xfId="3" applyNumberFormat="1" applyFont="1" applyFill="1" applyBorder="1" applyAlignment="1">
      <alignment horizontal="center"/>
    </xf>
    <xf numFmtId="4" fontId="10" fillId="0" borderId="1" xfId="3" applyNumberFormat="1" applyFont="1" applyFill="1" applyBorder="1"/>
    <xf numFmtId="3" fontId="10" fillId="27" borderId="1" xfId="3" applyNumberFormat="1" applyFont="1" applyFill="1" applyBorder="1"/>
    <xf numFmtId="0" fontId="0" fillId="0" borderId="0" xfId="0" applyFill="1" applyBorder="1" applyAlignment="1">
      <alignment wrapText="1"/>
    </xf>
    <xf numFmtId="3" fontId="10" fillId="0" borderId="1" xfId="3" applyNumberFormat="1" applyFont="1" applyFill="1" applyBorder="1"/>
    <xf numFmtId="0" fontId="0" fillId="0" borderId="0" xfId="0"/>
    <xf numFmtId="0" fontId="0" fillId="0" borderId="0" xfId="0" applyFill="1" applyBorder="1"/>
    <xf numFmtId="0" fontId="4" fillId="0" borderId="0" xfId="2" applyAlignment="1" applyProtection="1"/>
    <xf numFmtId="3" fontId="2" fillId="28" borderId="1" xfId="0" applyNumberFormat="1" applyFont="1" applyFill="1" applyBorder="1" applyProtection="1"/>
    <xf numFmtId="2" fontId="2" fillId="28" borderId="1" xfId="0" applyNumberFormat="1" applyFont="1" applyFill="1" applyBorder="1" applyProtection="1">
      <protection locked="0"/>
    </xf>
    <xf numFmtId="165" fontId="4" fillId="28" borderId="1" xfId="1" applyNumberFormat="1" applyFont="1" applyFill="1" applyBorder="1" applyProtection="1">
      <protection locked="0"/>
    </xf>
    <xf numFmtId="165" fontId="29" fillId="0" borderId="1" xfId="47" applyNumberFormat="1" applyFont="1" applyFill="1" applyBorder="1" applyProtection="1"/>
    <xf numFmtId="9" fontId="29" fillId="0" borderId="1" xfId="47" applyNumberFormat="1" applyFont="1" applyFill="1" applyBorder="1" applyProtection="1"/>
    <xf numFmtId="44" fontId="29" fillId="0" borderId="1" xfId="47" applyNumberFormat="1" applyFont="1" applyFill="1" applyBorder="1" applyProtection="1"/>
    <xf numFmtId="3" fontId="2" fillId="0" borderId="1" xfId="0" applyNumberFormat="1" applyFont="1" applyFill="1" applyBorder="1" applyProtection="1"/>
    <xf numFmtId="4" fontId="29" fillId="0" borderId="1" xfId="0" applyNumberFormat="1" applyFont="1" applyFill="1" applyBorder="1" applyProtection="1"/>
    <xf numFmtId="0" fontId="7" fillId="0" borderId="18" xfId="0" applyFont="1" applyFill="1" applyBorder="1" applyAlignment="1">
      <alignment wrapText="1"/>
    </xf>
    <xf numFmtId="0" fontId="0" fillId="0" borderId="18" xfId="0" applyFill="1" applyBorder="1" applyAlignment="1">
      <alignment wrapText="1"/>
    </xf>
    <xf numFmtId="0" fontId="7" fillId="0" borderId="16" xfId="0" applyFont="1" applyFill="1" applyBorder="1" applyAlignment="1">
      <alignment wrapText="1"/>
    </xf>
    <xf numFmtId="0" fontId="4" fillId="0" borderId="1" xfId="2" applyBorder="1" applyProtection="1"/>
    <xf numFmtId="0" fontId="34" fillId="0" borderId="1" xfId="2" applyFont="1" applyBorder="1" applyProtection="1"/>
    <xf numFmtId="0" fontId="34" fillId="4" borderId="1" xfId="2" applyFont="1" applyFill="1" applyBorder="1" applyAlignment="1" applyProtection="1">
      <alignment horizontal="left" vertical="center"/>
      <protection locked="0"/>
    </xf>
    <xf numFmtId="0" fontId="5" fillId="3" borderId="1" xfId="2" applyFont="1" applyFill="1" applyBorder="1" applyAlignment="1" applyProtection="1">
      <alignment wrapText="1"/>
    </xf>
    <xf numFmtId="0" fontId="5" fillId="3" borderId="1" xfId="2" applyFont="1" applyFill="1" applyBorder="1" applyAlignment="1" applyProtection="1">
      <alignment horizontal="center" wrapText="1"/>
    </xf>
    <xf numFmtId="0" fontId="1" fillId="28" borderId="1" xfId="0" applyFont="1" applyFill="1" applyBorder="1" applyProtection="1">
      <protection locked="0"/>
    </xf>
    <xf numFmtId="0" fontId="35" fillId="0" borderId="0" xfId="2" applyFont="1" applyProtection="1"/>
    <xf numFmtId="0" fontId="8" fillId="3" borderId="1" xfId="0" applyFont="1" applyFill="1" applyBorder="1" applyAlignment="1">
      <alignment horizontal="center" vertical="center"/>
    </xf>
    <xf numFmtId="164" fontId="8" fillId="3" borderId="1" xfId="3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wrapText="1"/>
    </xf>
    <xf numFmtId="14" fontId="10" fillId="0" borderId="1" xfId="0" applyNumberFormat="1" applyFont="1" applyFill="1" applyBorder="1"/>
    <xf numFmtId="0" fontId="8" fillId="0" borderId="1" xfId="0" applyFont="1" applyFill="1" applyBorder="1"/>
    <xf numFmtId="3" fontId="8" fillId="0" borderId="1" xfId="3" applyNumberFormat="1" applyFont="1" applyFill="1" applyBorder="1"/>
    <xf numFmtId="4" fontId="8" fillId="0" borderId="1" xfId="3" applyNumberFormat="1" applyFont="1" applyFill="1" applyBorder="1"/>
    <xf numFmtId="0" fontId="0" fillId="0" borderId="17" xfId="0" applyFill="1" applyBorder="1" applyAlignment="1">
      <alignment wrapText="1"/>
    </xf>
    <xf numFmtId="0" fontId="33" fillId="0" borderId="0" xfId="0" applyFont="1" applyFill="1" applyBorder="1" applyAlignment="1">
      <alignment wrapText="1"/>
    </xf>
    <xf numFmtId="0" fontId="30" fillId="0" borderId="18" xfId="0" applyFont="1" applyFill="1" applyBorder="1" applyAlignment="1">
      <alignment wrapText="1"/>
    </xf>
    <xf numFmtId="0" fontId="4" fillId="0" borderId="1" xfId="2" applyFont="1" applyBorder="1" applyProtection="1"/>
    <xf numFmtId="0" fontId="4" fillId="0" borderId="1" xfId="2" applyFont="1" applyBorder="1" applyAlignment="1" applyProtection="1">
      <alignment vertical="center"/>
    </xf>
    <xf numFmtId="0" fontId="4" fillId="4" borderId="15" xfId="2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wrapText="1"/>
    </xf>
    <xf numFmtId="0" fontId="5" fillId="3" borderId="2" xfId="2" applyFont="1" applyFill="1" applyBorder="1" applyAlignment="1" applyProtection="1">
      <alignment horizontal="center" wrapText="1"/>
    </xf>
    <xf numFmtId="0" fontId="0" fillId="0" borderId="3" xfId="0" applyBorder="1" applyAlignment="1" applyProtection="1">
      <alignment horizontal="center" wrapText="1"/>
    </xf>
    <xf numFmtId="0" fontId="5" fillId="3" borderId="2" xfId="2" applyFont="1" applyFill="1" applyBorder="1" applyAlignment="1" applyProtection="1">
      <alignment wrapText="1"/>
    </xf>
    <xf numFmtId="0" fontId="0" fillId="0" borderId="3" xfId="0" applyBorder="1" applyAlignment="1" applyProtection="1">
      <alignment wrapText="1"/>
    </xf>
    <xf numFmtId="0" fontId="5" fillId="3" borderId="15" xfId="2" applyFont="1" applyFill="1" applyBorder="1" applyAlignment="1" applyProtection="1">
      <alignment horizontal="center"/>
    </xf>
    <xf numFmtId="0" fontId="5" fillId="3" borderId="14" xfId="2" applyFont="1" applyFill="1" applyBorder="1" applyAlignment="1" applyProtection="1">
      <alignment horizontal="center"/>
    </xf>
  </cellXfs>
  <cellStyles count="49">
    <cellStyle name="20 % - Akzent1 2" xfId="47"/>
    <cellStyle name="20% - Akzent1" xfId="4"/>
    <cellStyle name="20% - Akzent2" xfId="5"/>
    <cellStyle name="20% - Akzent3" xfId="6"/>
    <cellStyle name="20% - Akzent4" xfId="7"/>
    <cellStyle name="20% - Akzent5" xfId="8"/>
    <cellStyle name="20% - Akzent6" xfId="9"/>
    <cellStyle name="40% - Akzent1" xfId="10"/>
    <cellStyle name="40% - Akzent2" xfId="11"/>
    <cellStyle name="40% - Akzent3" xfId="12"/>
    <cellStyle name="40% - Akzent4" xfId="13"/>
    <cellStyle name="40% - Akzent5" xfId="14"/>
    <cellStyle name="40% - Akzent6" xfId="15"/>
    <cellStyle name="60% - Akzent1" xfId="16"/>
    <cellStyle name="60% - Akzent2" xfId="17"/>
    <cellStyle name="60% - Akzent3" xfId="18"/>
    <cellStyle name="60% - Akzent4" xfId="19"/>
    <cellStyle name="60% - Akzent5" xfId="20"/>
    <cellStyle name="60% - Akzent6" xfId="21"/>
    <cellStyle name="Akzent1 2" xfId="23"/>
    <cellStyle name="Akzent2 2" xfId="24"/>
    <cellStyle name="Akzent3 2" xfId="25"/>
    <cellStyle name="Akzent4 2" xfId="26"/>
    <cellStyle name="Akzent5 2" xfId="27"/>
    <cellStyle name="Akzent6 2" xfId="28"/>
    <cellStyle name="Ausgabe 2" xfId="29"/>
    <cellStyle name="Berechnung 2" xfId="30"/>
    <cellStyle name="Eingabe 2" xfId="31"/>
    <cellStyle name="Ergebnis 2" xfId="32"/>
    <cellStyle name="Erklärender Text 2" xfId="33"/>
    <cellStyle name="Euro" xfId="22"/>
    <cellStyle name="Gut 2" xfId="34"/>
    <cellStyle name="Komma 2" xfId="3"/>
    <cellStyle name="Komma 2 2" xfId="48"/>
    <cellStyle name="Komma 3" xfId="35"/>
    <cellStyle name="Neutral 2" xfId="36"/>
    <cellStyle name="Notiz 2" xfId="37"/>
    <cellStyle name="Schlecht 2" xfId="38"/>
    <cellStyle name="Standard" xfId="0" builtinId="0"/>
    <cellStyle name="Standard 2" xfId="2"/>
    <cellStyle name="Überschrift 1 2" xfId="40"/>
    <cellStyle name="Überschrift 2 2" xfId="41"/>
    <cellStyle name="Überschrift 3 2" xfId="42"/>
    <cellStyle name="Überschrift 4 2" xfId="43"/>
    <cellStyle name="Überschrift 5" xfId="39"/>
    <cellStyle name="Verknüpfte Zelle 2" xfId="44"/>
    <cellStyle name="Währung" xfId="1" builtinId="4"/>
    <cellStyle name="Warnender Text 2" xfId="45"/>
    <cellStyle name="Zelle überprüfen 2" xfId="4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Amprion MS Office 2007">
  <a:themeElements>
    <a:clrScheme name="Amprion 2007">
      <a:dk1>
        <a:srgbClr val="000000"/>
      </a:dk1>
      <a:lt1>
        <a:srgbClr val="FFFFFF"/>
      </a:lt1>
      <a:dk2>
        <a:srgbClr val="4B1E6F"/>
      </a:dk2>
      <a:lt2>
        <a:srgbClr val="8FC8E5"/>
      </a:lt2>
      <a:accent1>
        <a:srgbClr val="53AEDD"/>
      </a:accent1>
      <a:accent2>
        <a:srgbClr val="436AAA"/>
      </a:accent2>
      <a:accent3>
        <a:srgbClr val="DF0764"/>
      </a:accent3>
      <a:accent4>
        <a:srgbClr val="B4007D"/>
      </a:accent4>
      <a:accent5>
        <a:srgbClr val="B4E100"/>
      </a:accent5>
      <a:accent6>
        <a:srgbClr val="D7003C"/>
      </a:accent6>
      <a:hlink>
        <a:srgbClr val="B4007D"/>
      </a:hlink>
      <a:folHlink>
        <a:srgbClr val="DF0764"/>
      </a:folHlink>
    </a:clrScheme>
    <a:fontScheme name="Amprion_PPT_Template_II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tx2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="horz" wrap="none" lIns="0" tIns="0" rIns="0" bIns="0" numCol="1" anchor="ctr" anchorCtr="0" compatLnSpc="1">
        <a:prstTxWarp prst="textNoShape">
          <a:avLst/>
        </a:prstTxWarp>
        <a:spAutoFit/>
      </a:bodyPr>
      <a:lstStyle>
        <a:defPPr marL="0" marR="0" indent="0" algn="ctr" defTabSz="914400" rtl="0" eaLnBrk="1" fontAlgn="base" latinLnBrk="0" hangingPunct="1">
          <a:lnSpc>
            <a:spcPct val="100000"/>
          </a:lnSpc>
          <a:spcBef>
            <a:spcPct val="50000"/>
          </a:spcBef>
          <a:spcAft>
            <a:spcPct val="0"/>
          </a:spcAft>
          <a:buClrTx/>
          <a:buSzTx/>
          <a:buFontTx/>
          <a:buNone/>
          <a:tabLst/>
          <a:defRPr kumimoji="0" lang="de-DE" sz="18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tx2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="horz" wrap="none" lIns="0" tIns="0" rIns="0" bIns="0" numCol="1" anchor="ctr" anchorCtr="0" compatLnSpc="1">
        <a:prstTxWarp prst="textNoShape">
          <a:avLst/>
        </a:prstTxWarp>
        <a:spAutoFit/>
      </a:bodyPr>
      <a:lstStyle>
        <a:defPPr marL="0" marR="0" indent="0" algn="ctr" defTabSz="914400" rtl="0" eaLnBrk="1" fontAlgn="base" latinLnBrk="0" hangingPunct="1">
          <a:lnSpc>
            <a:spcPct val="100000"/>
          </a:lnSpc>
          <a:spcBef>
            <a:spcPct val="50000"/>
          </a:spcBef>
          <a:spcAft>
            <a:spcPct val="0"/>
          </a:spcAft>
          <a:buClrTx/>
          <a:buSzTx/>
          <a:buFontTx/>
          <a:buNone/>
          <a:tabLst/>
          <a:defRPr kumimoji="0" lang="de-DE" sz="18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lnDef>
    <a:txDef>
      <a:spPr bwMode="auto">
        <a:solidFill>
          <a:srgbClr val="D2E9F5"/>
        </a:solidFill>
        <a:ln w="9525" algn="ctr">
          <a:noFill/>
          <a:miter lim="800000"/>
          <a:headEnd/>
          <a:tailEnd/>
        </a:ln>
        <a:effectLst/>
      </a:spPr>
      <a:bodyPr lIns="108000" tIns="108000" rIns="108000" bIns="108000"/>
      <a:lstStyle>
        <a:defPPr algn="l">
          <a:lnSpc>
            <a:spcPts val="1900"/>
          </a:lnSpc>
          <a:spcBef>
            <a:spcPct val="0"/>
          </a:spcBef>
          <a:defRPr sz="1400" dirty="0"/>
        </a:defPPr>
      </a:lstStyle>
    </a:txDef>
  </a:objectDefaults>
  <a:extraClrSchemeLst>
    <a:extraClrScheme>
      <a:clrScheme name="Amprion MS Office 2007">
        <a:dk1>
          <a:srgbClr val="000000"/>
        </a:dk1>
        <a:lt1>
          <a:srgbClr val="FFFFFF"/>
        </a:lt1>
        <a:dk2>
          <a:srgbClr val="4B1E6F"/>
        </a:dk2>
        <a:lt2>
          <a:srgbClr val="8FC8E5"/>
        </a:lt2>
        <a:accent1>
          <a:srgbClr val="53AEDD"/>
        </a:accent1>
        <a:accent2>
          <a:srgbClr val="436AAA"/>
        </a:accent2>
        <a:accent3>
          <a:srgbClr val="DF0764"/>
        </a:accent3>
        <a:accent4>
          <a:srgbClr val="B4007D"/>
        </a:accent4>
        <a:accent5>
          <a:srgbClr val="B4E100"/>
        </a:accent5>
        <a:accent6>
          <a:srgbClr val="D7003C"/>
        </a:accent6>
        <a:hlink>
          <a:srgbClr val="53AEDD"/>
        </a:hlink>
        <a:folHlink>
          <a:srgbClr val="DF0764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8" tint="-0.249977111117893"/>
    <pageSetUpPr fitToPage="1"/>
  </sheetPr>
  <dimension ref="A1:H36"/>
  <sheetViews>
    <sheetView tabSelected="1" workbookViewId="0">
      <selection activeCell="E13" sqref="E13"/>
    </sheetView>
  </sheetViews>
  <sheetFormatPr baseColWidth="10" defaultRowHeight="13.8" x14ac:dyDescent="0.25"/>
  <cols>
    <col min="1" max="1" width="38" customWidth="1"/>
    <col min="2" max="8" width="18.09765625" customWidth="1"/>
  </cols>
  <sheetData>
    <row r="1" spans="1:3" ht="17.399999999999999" x14ac:dyDescent="0.3">
      <c r="A1" s="1" t="s">
        <v>0</v>
      </c>
    </row>
    <row r="4" spans="1:3" ht="21" x14ac:dyDescent="0.4">
      <c r="A4" s="3" t="s">
        <v>86</v>
      </c>
      <c r="B4" s="10"/>
    </row>
    <row r="5" spans="1:3" x14ac:dyDescent="0.25">
      <c r="A5" s="61" t="s">
        <v>73</v>
      </c>
      <c r="B5" s="63"/>
      <c r="C5" s="64"/>
    </row>
    <row r="6" spans="1:3" x14ac:dyDescent="0.25">
      <c r="A6" s="62" t="s">
        <v>4</v>
      </c>
      <c r="B6" s="63"/>
      <c r="C6" s="64"/>
    </row>
    <row r="7" spans="1:3" x14ac:dyDescent="0.25">
      <c r="A7" s="61" t="s">
        <v>8</v>
      </c>
      <c r="B7" s="63"/>
      <c r="C7" s="64"/>
    </row>
    <row r="8" spans="1:3" x14ac:dyDescent="0.25">
      <c r="A8" s="42" t="s">
        <v>5</v>
      </c>
      <c r="B8" s="63"/>
      <c r="C8" s="64"/>
    </row>
    <row r="9" spans="1:3" x14ac:dyDescent="0.25">
      <c r="A9" s="42" t="s">
        <v>6</v>
      </c>
      <c r="B9" s="63"/>
      <c r="C9" s="64"/>
    </row>
    <row r="10" spans="1:3" x14ac:dyDescent="0.25">
      <c r="A10" s="42" t="s">
        <v>7</v>
      </c>
      <c r="B10" s="63"/>
      <c r="C10" s="64"/>
    </row>
    <row r="12" spans="1:3" ht="21" x14ac:dyDescent="0.4">
      <c r="A12" s="3" t="s">
        <v>87</v>
      </c>
      <c r="B12" s="10"/>
    </row>
    <row r="13" spans="1:3" x14ac:dyDescent="0.25">
      <c r="A13" s="61" t="s">
        <v>73</v>
      </c>
      <c r="B13" s="63"/>
      <c r="C13" s="64"/>
    </row>
    <row r="14" spans="1:3" x14ac:dyDescent="0.25">
      <c r="A14" s="62" t="s">
        <v>4</v>
      </c>
      <c r="B14" s="63"/>
      <c r="C14" s="64"/>
    </row>
    <row r="15" spans="1:3" x14ac:dyDescent="0.25">
      <c r="A15" s="61" t="s">
        <v>8</v>
      </c>
      <c r="B15" s="63"/>
      <c r="C15" s="64"/>
    </row>
    <row r="16" spans="1:3" x14ac:dyDescent="0.25">
      <c r="A16" s="42" t="s">
        <v>5</v>
      </c>
      <c r="B16" s="63"/>
      <c r="C16" s="64"/>
    </row>
    <row r="17" spans="1:8" x14ac:dyDescent="0.25">
      <c r="A17" s="42" t="s">
        <v>6</v>
      </c>
      <c r="B17" s="63"/>
      <c r="C17" s="64"/>
    </row>
    <row r="18" spans="1:8" x14ac:dyDescent="0.25">
      <c r="A18" s="42" t="s">
        <v>7</v>
      </c>
      <c r="B18" s="63"/>
      <c r="C18" s="64"/>
    </row>
    <row r="20" spans="1:8" x14ac:dyDescent="0.25">
      <c r="A20" s="43" t="s">
        <v>1</v>
      </c>
      <c r="B20" s="44"/>
    </row>
    <row r="21" spans="1:8" x14ac:dyDescent="0.25">
      <c r="A21" s="43" t="s">
        <v>2</v>
      </c>
      <c r="B21" s="44"/>
    </row>
    <row r="23" spans="1:8" ht="21" x14ac:dyDescent="0.4">
      <c r="A23" s="4" t="s">
        <v>9</v>
      </c>
    </row>
    <row r="25" spans="1:8" ht="46.8" x14ac:dyDescent="0.25">
      <c r="A25" s="49" t="s">
        <v>10</v>
      </c>
      <c r="B25" s="50" t="s">
        <v>11</v>
      </c>
      <c r="C25" s="50" t="s">
        <v>12</v>
      </c>
      <c r="D25" s="50" t="s">
        <v>13</v>
      </c>
      <c r="E25" s="50" t="s">
        <v>14</v>
      </c>
      <c r="F25" s="50" t="s">
        <v>15</v>
      </c>
      <c r="G25" s="50" t="s">
        <v>16</v>
      </c>
      <c r="H25" s="50" t="s">
        <v>17</v>
      </c>
    </row>
    <row r="26" spans="1:8" ht="18" x14ac:dyDescent="0.4">
      <c r="A26" s="51"/>
      <c r="B26" s="23" t="s">
        <v>18</v>
      </c>
      <c r="C26" s="23" t="s">
        <v>19</v>
      </c>
      <c r="D26" s="21" t="s">
        <v>20</v>
      </c>
      <c r="E26" s="21" t="s">
        <v>20</v>
      </c>
      <c r="F26" s="21" t="s">
        <v>20</v>
      </c>
      <c r="G26" s="21" t="s">
        <v>20</v>
      </c>
      <c r="H26" s="21" t="s">
        <v>20</v>
      </c>
    </row>
    <row r="27" spans="1:8" ht="15.6" x14ac:dyDescent="0.3">
      <c r="A27" s="52" t="s">
        <v>21</v>
      </c>
      <c r="B27" s="23"/>
      <c r="C27" s="23"/>
      <c r="D27" s="21"/>
      <c r="E27" s="21"/>
      <c r="F27" s="21"/>
      <c r="G27" s="21"/>
      <c r="H27" s="21"/>
    </row>
    <row r="28" spans="1:8" ht="15" x14ac:dyDescent="0.25">
      <c r="A28" s="53" t="s">
        <v>22</v>
      </c>
      <c r="B28" s="27">
        <f>SUMIF(Abrechnung!$C:$C,$A28,Abrechnung!I:I)</f>
        <v>0</v>
      </c>
      <c r="C28" s="25"/>
      <c r="D28" s="24">
        <f>SUMIF(Abrechnung!$C:$C,$A28,Abrechnung!K:K)</f>
        <v>0</v>
      </c>
      <c r="E28" s="25"/>
      <c r="F28" s="24">
        <f>SUMIF(Abrechnung!$C:$C,$A28,Abrechnung!M:M)</f>
        <v>0</v>
      </c>
      <c r="G28" s="24">
        <f>SUMIF(Abrechnung!$C:$C,$A28,Abrechnung!N:N)</f>
        <v>0</v>
      </c>
      <c r="H28" s="24">
        <f>SUMIF(Abrechnung!$C:$C,$A28,Abrechnung!S:S)</f>
        <v>0</v>
      </c>
    </row>
    <row r="29" spans="1:8" ht="15" x14ac:dyDescent="0.25">
      <c r="A29" s="53" t="s">
        <v>23</v>
      </c>
      <c r="B29" s="27">
        <f>SUMIF(Abrechnung!$C:$C,$A29,Abrechnung!I:I)</f>
        <v>0</v>
      </c>
      <c r="C29" s="27">
        <f>SUMIF(Abrechnung!$C:$C,$A29,Abrechnung!J:J)</f>
        <v>0</v>
      </c>
      <c r="D29" s="24">
        <f>SUMIF(Abrechnung!$C:$C,$A29,Abrechnung!K:K)</f>
        <v>0</v>
      </c>
      <c r="E29" s="24">
        <f>SUMIF(Abrechnung!$C:$C,$A29,Abrechnung!L:L)</f>
        <v>0</v>
      </c>
      <c r="F29" s="24">
        <f>SUMIF(Abrechnung!$C:$C,$A29,Abrechnung!M:M)</f>
        <v>0</v>
      </c>
      <c r="G29" s="24">
        <f>SUMIF(Abrechnung!$C:$C,$A29,Abrechnung!N:N)</f>
        <v>0</v>
      </c>
      <c r="H29" s="24">
        <f>SUMIF(Abrechnung!$C:$C,$A29,Abrechnung!S:S)</f>
        <v>0</v>
      </c>
    </row>
    <row r="30" spans="1:8" ht="15" x14ac:dyDescent="0.25">
      <c r="A30" s="53" t="s">
        <v>24</v>
      </c>
      <c r="B30" s="27">
        <f>SUMIF(Abrechnung!$C:$C,$A30,Abrechnung!I:I)</f>
        <v>0</v>
      </c>
      <c r="C30" s="27">
        <f>SUMIF(Abrechnung!$C:$C,$A30,Abrechnung!J:J)</f>
        <v>0</v>
      </c>
      <c r="D30" s="24">
        <f>SUMIF(Abrechnung!$C:$C,$A30,Abrechnung!K:K)</f>
        <v>0</v>
      </c>
      <c r="E30" s="24">
        <f>SUMIF(Abrechnung!$C:$C,$A30,Abrechnung!L:L)</f>
        <v>0</v>
      </c>
      <c r="F30" s="24">
        <f>SUMIF(Abrechnung!$C:$C,$A30,Abrechnung!M:M)</f>
        <v>0</v>
      </c>
      <c r="G30" s="24">
        <f>SUMIF(Abrechnung!$C:$C,$A30,Abrechnung!N:N)</f>
        <v>0</v>
      </c>
      <c r="H30" s="24">
        <f>SUMIF(Abrechnung!$C:$C,$A30,Abrechnung!S:S)</f>
        <v>0</v>
      </c>
    </row>
    <row r="31" spans="1:8" ht="15" x14ac:dyDescent="0.25">
      <c r="A31" s="53" t="s">
        <v>25</v>
      </c>
      <c r="B31" s="27">
        <f>SUMIF(Abrechnung!$C:$C,$A31,Abrechnung!I:I)</f>
        <v>0</v>
      </c>
      <c r="C31" s="27">
        <f>SUMIF(Abrechnung!$C:$C,$A31,Abrechnung!J:J)</f>
        <v>0</v>
      </c>
      <c r="D31" s="24">
        <f>SUMIF(Abrechnung!$C:$C,$A31,Abrechnung!K:K)</f>
        <v>0</v>
      </c>
      <c r="E31" s="24">
        <f>SUMIF(Abrechnung!$C:$C,$A31,Abrechnung!L:L)</f>
        <v>0</v>
      </c>
      <c r="F31" s="24">
        <f>SUMIF(Abrechnung!$C:$C,$A31,Abrechnung!M:M)</f>
        <v>0</v>
      </c>
      <c r="G31" s="24">
        <f>SUMIF(Abrechnung!$C:$C,$A31,Abrechnung!N:N)</f>
        <v>0</v>
      </c>
      <c r="H31" s="24">
        <f>SUMIF(Abrechnung!$C:$C,$A31,Abrechnung!S:S)</f>
        <v>0</v>
      </c>
    </row>
    <row r="32" spans="1:8" ht="15" x14ac:dyDescent="0.25">
      <c r="A32" s="53" t="s">
        <v>26</v>
      </c>
      <c r="B32" s="27">
        <f>SUMIF(Abrechnung!$C:$C,$A32,Abrechnung!I:I)</f>
        <v>0</v>
      </c>
      <c r="C32" s="25"/>
      <c r="D32" s="24">
        <f>SUMIF(Abrechnung!$C:$C,$A32,Abrechnung!K:K)</f>
        <v>0</v>
      </c>
      <c r="E32" s="25"/>
      <c r="F32" s="24">
        <f>SUMIF(Abrechnung!$C:$C,$A32,Abrechnung!M:M)</f>
        <v>0</v>
      </c>
      <c r="G32" s="24">
        <f>SUMIF(Abrechnung!$C:$C,$A32,Abrechnung!N:N)</f>
        <v>0</v>
      </c>
      <c r="H32" s="24">
        <f>SUMIF(Abrechnung!$C:$C,$A32,Abrechnung!S:S)</f>
        <v>0</v>
      </c>
    </row>
    <row r="33" spans="1:8" ht="15" x14ac:dyDescent="0.25">
      <c r="A33" s="53" t="s">
        <v>27</v>
      </c>
      <c r="B33" s="27">
        <f>SUMIF(Abrechnung!$C:$C,$A33,Abrechnung!I:I)</f>
        <v>0</v>
      </c>
      <c r="C33" s="25"/>
      <c r="D33" s="24">
        <f>SUMIF(Abrechnung!$C:$C,$A33,Abrechnung!K:K)</f>
        <v>0</v>
      </c>
      <c r="E33" s="25"/>
      <c r="F33" s="24">
        <f>SUMIF(Abrechnung!$C:$C,$A33,Abrechnung!M:M)</f>
        <v>0</v>
      </c>
      <c r="G33" s="24">
        <f>SUMIF(Abrechnung!$C:$C,$A33,Abrechnung!N:N)</f>
        <v>0</v>
      </c>
      <c r="H33" s="24">
        <f>SUMIF(Abrechnung!$C:$C,$A33,Abrechnung!S:S)</f>
        <v>0</v>
      </c>
    </row>
    <row r="34" spans="1:8" ht="15" x14ac:dyDescent="0.25">
      <c r="A34" s="53" t="s">
        <v>28</v>
      </c>
      <c r="B34" s="27">
        <f>SUMIF(Abrechnung!$C:$C,$A34,Abrechnung!I:I)</f>
        <v>0</v>
      </c>
      <c r="C34" s="25"/>
      <c r="D34" s="24">
        <f>SUMIF(Abrechnung!$C:$C,$A34,Abrechnung!K:K)</f>
        <v>0</v>
      </c>
      <c r="E34" s="25"/>
      <c r="F34" s="24">
        <f>SUMIF(Abrechnung!$C:$C,$A34,Abrechnung!M:M)</f>
        <v>0</v>
      </c>
      <c r="G34" s="24">
        <f>SUMIF(Abrechnung!$C:$C,$A34,Abrechnung!N:N)</f>
        <v>0</v>
      </c>
      <c r="H34" s="24">
        <f>SUMIF(Abrechnung!$C:$C,$A34,Abrechnung!S:S)</f>
        <v>0</v>
      </c>
    </row>
    <row r="35" spans="1:8" ht="15" x14ac:dyDescent="0.25">
      <c r="A35" s="54" t="s">
        <v>29</v>
      </c>
      <c r="B35" s="27">
        <f>SUMIF(Abrechnung!$C:$C,$A35,Abrechnung!I:I)</f>
        <v>0</v>
      </c>
      <c r="C35" s="27">
        <f>SUMIF(Abrechnung!$C:$C,$A35,Abrechnung!J:J)</f>
        <v>0</v>
      </c>
      <c r="D35" s="24">
        <f>SUMIF(Abrechnung!$C:$C,$A35,Abrechnung!K:K)</f>
        <v>0</v>
      </c>
      <c r="E35" s="24">
        <f>SUMIF(Abrechnung!$C:$C,$A35,Abrechnung!L:L)</f>
        <v>0</v>
      </c>
      <c r="F35" s="24">
        <f>SUMIF(Abrechnung!$C:$C,$A35,Abrechnung!M:M)</f>
        <v>0</v>
      </c>
      <c r="G35" s="24">
        <f>SUMIF(Abrechnung!$C:$C,$A35,Abrechnung!N:N)</f>
        <v>0</v>
      </c>
      <c r="H35" s="24">
        <f>SUMIF(Abrechnung!$C:$C,$A35,Abrechnung!S:S)</f>
        <v>0</v>
      </c>
    </row>
    <row r="36" spans="1:8" ht="15.6" x14ac:dyDescent="0.3">
      <c r="A36" s="55" t="s">
        <v>66</v>
      </c>
      <c r="B36" s="56">
        <f>SUM(B28:B35)</f>
        <v>0</v>
      </c>
      <c r="C36" s="56">
        <f t="shared" ref="C36:H36" si="0">SUM(C28:C35)</f>
        <v>0</v>
      </c>
      <c r="D36" s="57">
        <f t="shared" si="0"/>
        <v>0</v>
      </c>
      <c r="E36" s="57">
        <f t="shared" si="0"/>
        <v>0</v>
      </c>
      <c r="F36" s="57">
        <f t="shared" si="0"/>
        <v>0</v>
      </c>
      <c r="G36" s="57">
        <f t="shared" si="0"/>
        <v>0</v>
      </c>
      <c r="H36" s="57">
        <f t="shared" si="0"/>
        <v>0</v>
      </c>
    </row>
  </sheetData>
  <mergeCells count="12">
    <mergeCell ref="B18:C18"/>
    <mergeCell ref="B5:C5"/>
    <mergeCell ref="B6:C6"/>
    <mergeCell ref="B7:C7"/>
    <mergeCell ref="B8:C8"/>
    <mergeCell ref="B9:C9"/>
    <mergeCell ref="B10:C10"/>
    <mergeCell ref="B13:C13"/>
    <mergeCell ref="B14:C14"/>
    <mergeCell ref="B15:C15"/>
    <mergeCell ref="B16:C16"/>
    <mergeCell ref="B17:C17"/>
  </mergeCells>
  <dataValidations count="1">
    <dataValidation type="list" allowBlank="1" showInputMessage="1" showErrorMessage="1" sqref="B21">
      <formula1>monate</formula1>
    </dataValidation>
  </dataValidations>
  <pageMargins left="0.70866141732283472" right="0.70866141732283472" top="0.78740157480314965" bottom="0.78740157480314965" header="0.31496062992125984" footer="0.31496062992125984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Z101"/>
  <sheetViews>
    <sheetView workbookViewId="0">
      <selection activeCell="F8" sqref="F8"/>
    </sheetView>
  </sheetViews>
  <sheetFormatPr baseColWidth="10" defaultRowHeight="13.8" x14ac:dyDescent="0.25"/>
  <cols>
    <col min="1" max="1" width="27.5" customWidth="1"/>
    <col min="2" max="2" width="38.19921875" customWidth="1"/>
    <col min="3" max="3" width="27.19921875" customWidth="1"/>
    <col min="8" max="8" width="19.5" customWidth="1"/>
    <col min="9" max="10" width="12.19921875" customWidth="1"/>
    <col min="13" max="14" width="13.19921875" customWidth="1"/>
    <col min="16" max="16" width="9.69921875" customWidth="1"/>
    <col min="18" max="18" width="13.3984375" customWidth="1"/>
    <col min="19" max="19" width="13.5" customWidth="1"/>
    <col min="20" max="20" width="3.8984375" customWidth="1"/>
    <col min="21" max="25" width="13.5" customWidth="1"/>
  </cols>
  <sheetData>
    <row r="1" spans="1:26" ht="21" x14ac:dyDescent="0.4">
      <c r="A1" s="4" t="s">
        <v>72</v>
      </c>
      <c r="B1" s="28"/>
      <c r="C1" s="28"/>
      <c r="D1" s="28"/>
    </row>
    <row r="2" spans="1:26" x14ac:dyDescent="0.25">
      <c r="A2" s="28"/>
      <c r="C2" s="28"/>
      <c r="D2" s="28"/>
    </row>
    <row r="3" spans="1:26" x14ac:dyDescent="0.25">
      <c r="A3" s="28"/>
      <c r="C3" s="28"/>
      <c r="D3" s="28"/>
    </row>
    <row r="4" spans="1:26" ht="17.399999999999999" x14ac:dyDescent="0.3">
      <c r="A4" s="48" t="str">
        <f>ausName</f>
        <v>Netzbetreiber, in dessen Netz die Ursache für die Regelung nach § 14 liegt</v>
      </c>
      <c r="C4" s="28"/>
      <c r="D4" s="28"/>
    </row>
    <row r="5" spans="1:26" x14ac:dyDescent="0.25">
      <c r="A5" s="9" t="s">
        <v>73</v>
      </c>
      <c r="B5" s="8">
        <f>ausEIC</f>
        <v>0</v>
      </c>
      <c r="C5" s="28"/>
      <c r="D5" s="28"/>
    </row>
    <row r="6" spans="1:26" x14ac:dyDescent="0.25">
      <c r="A6" s="6" t="s">
        <v>4</v>
      </c>
      <c r="B6" s="8">
        <f>ausBNA</f>
        <v>0</v>
      </c>
      <c r="C6" s="28"/>
      <c r="D6" s="28"/>
    </row>
    <row r="7" spans="1:26" x14ac:dyDescent="0.25">
      <c r="A7" s="9" t="s">
        <v>8</v>
      </c>
      <c r="B7" s="8">
        <f>ausFirmenName</f>
        <v>0</v>
      </c>
      <c r="C7" s="28"/>
      <c r="D7" s="28"/>
    </row>
    <row r="8" spans="1:26" x14ac:dyDescent="0.25">
      <c r="A8" s="28"/>
      <c r="B8" s="20"/>
      <c r="C8" s="28"/>
      <c r="D8" s="28"/>
    </row>
    <row r="9" spans="1:26" ht="17.399999999999999" x14ac:dyDescent="0.3">
      <c r="A9" s="48" t="str">
        <f>meldName</f>
        <v>Netzbetreiber, an dessen Netz die Anlagen angeschlossen sind</v>
      </c>
      <c r="B9" s="30"/>
      <c r="C9" s="28"/>
      <c r="D9" s="28"/>
    </row>
    <row r="10" spans="1:26" x14ac:dyDescent="0.25">
      <c r="A10" s="9" t="s">
        <v>73</v>
      </c>
      <c r="B10" s="8">
        <f>meldEIC</f>
        <v>0</v>
      </c>
      <c r="C10" s="28"/>
      <c r="D10" s="28"/>
    </row>
    <row r="11" spans="1:26" x14ac:dyDescent="0.25">
      <c r="A11" s="6" t="s">
        <v>4</v>
      </c>
      <c r="B11" s="8">
        <f>meldBNA</f>
        <v>0</v>
      </c>
      <c r="C11" s="28"/>
      <c r="D11" s="28"/>
    </row>
    <row r="12" spans="1:26" x14ac:dyDescent="0.25">
      <c r="A12" s="6" t="s">
        <v>8</v>
      </c>
      <c r="B12" s="19">
        <f>MeldFirmenName</f>
        <v>0</v>
      </c>
      <c r="C12" s="28"/>
      <c r="D12" s="28"/>
    </row>
    <row r="13" spans="1:26" x14ac:dyDescent="0.25">
      <c r="Z13" s="28"/>
    </row>
    <row r="14" spans="1:26" x14ac:dyDescent="0.25">
      <c r="A14" s="65" t="s">
        <v>34</v>
      </c>
      <c r="B14" s="67" t="s">
        <v>35</v>
      </c>
      <c r="C14" s="67" t="s">
        <v>10</v>
      </c>
      <c r="D14" s="69" t="s">
        <v>36</v>
      </c>
      <c r="E14" s="70"/>
      <c r="F14" s="69" t="s">
        <v>30</v>
      </c>
      <c r="G14" s="70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  <c r="T14" s="13"/>
      <c r="U14" s="45" t="s">
        <v>37</v>
      </c>
      <c r="V14" s="45"/>
      <c r="W14" s="45"/>
      <c r="X14" s="45"/>
      <c r="Y14" s="45"/>
      <c r="Z14" s="28"/>
    </row>
    <row r="15" spans="1:26" ht="54.75" customHeight="1" x14ac:dyDescent="0.35">
      <c r="A15" s="66" t="s">
        <v>31</v>
      </c>
      <c r="B15" s="68"/>
      <c r="C15" s="68" t="s">
        <v>10</v>
      </c>
      <c r="D15" s="12" t="s">
        <v>32</v>
      </c>
      <c r="E15" s="12" t="s">
        <v>33</v>
      </c>
      <c r="F15" s="12" t="s">
        <v>32</v>
      </c>
      <c r="G15" s="12" t="s">
        <v>33</v>
      </c>
      <c r="H15" s="16" t="s">
        <v>38</v>
      </c>
      <c r="I15" s="16" t="s">
        <v>39</v>
      </c>
      <c r="J15" s="16" t="s">
        <v>40</v>
      </c>
      <c r="K15" s="16" t="s">
        <v>41</v>
      </c>
      <c r="L15" s="16" t="s">
        <v>42</v>
      </c>
      <c r="M15" s="16" t="s">
        <v>43</v>
      </c>
      <c r="N15" s="16" t="s">
        <v>44</v>
      </c>
      <c r="O15" s="16" t="s">
        <v>45</v>
      </c>
      <c r="P15" s="16" t="s">
        <v>89</v>
      </c>
      <c r="Q15" s="16" t="s">
        <v>46</v>
      </c>
      <c r="R15" s="16" t="s">
        <v>90</v>
      </c>
      <c r="S15" s="17" t="s">
        <v>47</v>
      </c>
      <c r="T15" s="13"/>
      <c r="U15" s="46" t="s">
        <v>69</v>
      </c>
      <c r="V15" s="46" t="s">
        <v>70</v>
      </c>
      <c r="W15" s="46" t="s">
        <v>71</v>
      </c>
      <c r="X15" s="46" t="s">
        <v>39</v>
      </c>
      <c r="Y15" s="46" t="s">
        <v>91</v>
      </c>
    </row>
    <row r="16" spans="1:26" x14ac:dyDescent="0.25">
      <c r="A16" s="11"/>
      <c r="B16" s="11"/>
      <c r="C16" s="11"/>
      <c r="D16" s="5"/>
      <c r="E16" s="2"/>
      <c r="F16" s="5"/>
      <c r="G16" s="2"/>
      <c r="H16" s="11"/>
      <c r="I16" s="31"/>
      <c r="J16" s="31"/>
      <c r="K16" s="32"/>
      <c r="L16" s="33"/>
      <c r="M16" s="33"/>
      <c r="N16" s="33"/>
      <c r="O16" s="11"/>
      <c r="P16" s="7"/>
      <c r="Q16" s="34">
        <f>SUM(K16:N16)</f>
        <v>0</v>
      </c>
      <c r="R16" s="35">
        <f>IF(OR(O16="Nein",AND(O16="Ja",P16="Ja")),1,0.95)</f>
        <v>0.95</v>
      </c>
      <c r="S16" s="36">
        <f>U16-V16+W16</f>
        <v>0</v>
      </c>
      <c r="T16" s="18"/>
      <c r="U16" s="38">
        <f>(K16+L16)*R16</f>
        <v>0</v>
      </c>
      <c r="V16" s="38">
        <f>M16</f>
        <v>0</v>
      </c>
      <c r="W16" s="38">
        <f t="shared" ref="W16:W20" si="0">N16</f>
        <v>0</v>
      </c>
      <c r="X16" s="37">
        <f>I16</f>
        <v>0</v>
      </c>
      <c r="Y16" s="37">
        <f>J16</f>
        <v>0</v>
      </c>
    </row>
    <row r="17" spans="1:25" x14ac:dyDescent="0.25">
      <c r="A17" s="11"/>
      <c r="B17" s="47"/>
      <c r="C17" s="11"/>
      <c r="D17" s="5"/>
      <c r="E17" s="2"/>
      <c r="F17" s="5"/>
      <c r="G17" s="2"/>
      <c r="H17" s="11"/>
      <c r="I17" s="31"/>
      <c r="J17" s="31"/>
      <c r="K17" s="32"/>
      <c r="L17" s="33"/>
      <c r="M17" s="33"/>
      <c r="N17" s="33"/>
      <c r="O17" s="47"/>
      <c r="P17" s="7"/>
      <c r="Q17" s="34">
        <f t="shared" ref="Q17:Q20" si="1">SUM(K17:N17)</f>
        <v>0</v>
      </c>
      <c r="R17" s="35">
        <f t="shared" ref="R17:R20" si="2">IF(OR(O17="Nein",AND(O17="Ja",P17="Ja")),1,0.95)</f>
        <v>0.95</v>
      </c>
      <c r="S17" s="36">
        <f t="shared" ref="S17:S20" si="3">U17-V17+W17</f>
        <v>0</v>
      </c>
      <c r="T17" s="18"/>
      <c r="U17" s="38">
        <f t="shared" ref="U17:U20" si="4">(K17+L17)*R17</f>
        <v>0</v>
      </c>
      <c r="V17" s="38">
        <f t="shared" ref="V17:V20" si="5">M17</f>
        <v>0</v>
      </c>
      <c r="W17" s="38">
        <f t="shared" si="0"/>
        <v>0</v>
      </c>
      <c r="X17" s="37">
        <f t="shared" ref="X17:X20" si="6">I17</f>
        <v>0</v>
      </c>
      <c r="Y17" s="37">
        <f t="shared" ref="Y17:Y20" si="7">J17</f>
        <v>0</v>
      </c>
    </row>
    <row r="18" spans="1:25" x14ac:dyDescent="0.25">
      <c r="A18" s="11"/>
      <c r="B18" s="7"/>
      <c r="C18" s="11"/>
      <c r="D18" s="5"/>
      <c r="E18" s="7"/>
      <c r="F18" s="5"/>
      <c r="G18" s="7"/>
      <c r="H18" s="11"/>
      <c r="I18" s="31"/>
      <c r="J18" s="31"/>
      <c r="K18" s="7"/>
      <c r="L18" s="7"/>
      <c r="M18" s="7"/>
      <c r="N18" s="7"/>
      <c r="O18" s="7"/>
      <c r="P18" s="7"/>
      <c r="Q18" s="34">
        <f t="shared" si="1"/>
        <v>0</v>
      </c>
      <c r="R18" s="35">
        <f t="shared" si="2"/>
        <v>0.95</v>
      </c>
      <c r="S18" s="36">
        <f t="shared" si="3"/>
        <v>0</v>
      </c>
      <c r="U18" s="38">
        <f t="shared" si="4"/>
        <v>0</v>
      </c>
      <c r="V18" s="38">
        <f t="shared" si="5"/>
        <v>0</v>
      </c>
      <c r="W18" s="38">
        <f t="shared" si="0"/>
        <v>0</v>
      </c>
      <c r="X18" s="37">
        <f t="shared" si="6"/>
        <v>0</v>
      </c>
      <c r="Y18" s="37">
        <f t="shared" si="7"/>
        <v>0</v>
      </c>
    </row>
    <row r="19" spans="1:25" x14ac:dyDescent="0.25">
      <c r="A19" s="11"/>
      <c r="B19" s="7"/>
      <c r="C19" s="11"/>
      <c r="D19" s="5"/>
      <c r="E19" s="7"/>
      <c r="F19" s="5"/>
      <c r="G19" s="7"/>
      <c r="H19" s="11"/>
      <c r="I19" s="31"/>
      <c r="J19" s="31"/>
      <c r="K19" s="7"/>
      <c r="L19" s="7"/>
      <c r="M19" s="7"/>
      <c r="N19" s="7"/>
      <c r="O19" s="7"/>
      <c r="P19" s="7"/>
      <c r="Q19" s="34">
        <f t="shared" si="1"/>
        <v>0</v>
      </c>
      <c r="R19" s="35">
        <f t="shared" si="2"/>
        <v>0.95</v>
      </c>
      <c r="S19" s="36">
        <f t="shared" si="3"/>
        <v>0</v>
      </c>
      <c r="U19" s="38">
        <f t="shared" si="4"/>
        <v>0</v>
      </c>
      <c r="V19" s="38">
        <f t="shared" si="5"/>
        <v>0</v>
      </c>
      <c r="W19" s="38">
        <f t="shared" si="0"/>
        <v>0</v>
      </c>
      <c r="X19" s="37">
        <f t="shared" si="6"/>
        <v>0</v>
      </c>
      <c r="Y19" s="37">
        <f t="shared" si="7"/>
        <v>0</v>
      </c>
    </row>
    <row r="20" spans="1:25" x14ac:dyDescent="0.25">
      <c r="A20" s="11"/>
      <c r="B20" s="7"/>
      <c r="C20" s="11"/>
      <c r="D20" s="5"/>
      <c r="E20" s="7"/>
      <c r="F20" s="5"/>
      <c r="G20" s="7"/>
      <c r="H20" s="11"/>
      <c r="I20" s="31"/>
      <c r="J20" s="31"/>
      <c r="K20" s="7"/>
      <c r="L20" s="7"/>
      <c r="M20" s="7"/>
      <c r="N20" s="7"/>
      <c r="O20" s="7"/>
      <c r="P20" s="7"/>
      <c r="Q20" s="34">
        <f t="shared" si="1"/>
        <v>0</v>
      </c>
      <c r="R20" s="35">
        <f t="shared" si="2"/>
        <v>0.95</v>
      </c>
      <c r="S20" s="36">
        <f t="shared" si="3"/>
        <v>0</v>
      </c>
      <c r="U20" s="38">
        <f t="shared" si="4"/>
        <v>0</v>
      </c>
      <c r="V20" s="38">
        <f t="shared" si="5"/>
        <v>0</v>
      </c>
      <c r="W20" s="38">
        <f t="shared" si="0"/>
        <v>0</v>
      </c>
      <c r="X20" s="37">
        <f t="shared" si="6"/>
        <v>0</v>
      </c>
      <c r="Y20" s="37">
        <f t="shared" si="7"/>
        <v>0</v>
      </c>
    </row>
    <row r="21" spans="1:25" s="28" customFormat="1" x14ac:dyDescent="0.25">
      <c r="A21" s="11"/>
      <c r="B21" s="7"/>
      <c r="C21" s="11"/>
      <c r="D21" s="5"/>
      <c r="E21" s="7"/>
      <c r="F21" s="5"/>
      <c r="G21" s="7"/>
      <c r="H21" s="11"/>
      <c r="I21" s="31"/>
      <c r="J21" s="31"/>
      <c r="K21" s="7"/>
      <c r="L21" s="7"/>
      <c r="M21" s="7"/>
      <c r="N21" s="7"/>
      <c r="O21" s="7"/>
      <c r="P21" s="7"/>
      <c r="Q21" s="34">
        <f t="shared" ref="Q21:Q30" si="8">SUM(K21:N21)</f>
        <v>0</v>
      </c>
      <c r="R21" s="35">
        <f t="shared" ref="R21:R30" si="9">IF(OR(O21="Nein",AND(O21="Ja",P21="Ja")),1,0.95)</f>
        <v>0.95</v>
      </c>
      <c r="S21" s="36">
        <f t="shared" ref="S21:S30" si="10">U21-V21+W21</f>
        <v>0</v>
      </c>
      <c r="U21" s="38">
        <f t="shared" ref="U21:U30" si="11">(K21+L21)*R21</f>
        <v>0</v>
      </c>
      <c r="V21" s="38">
        <f t="shared" ref="V21:V30" si="12">M21</f>
        <v>0</v>
      </c>
      <c r="W21" s="38">
        <f t="shared" ref="W21:W30" si="13">N21</f>
        <v>0</v>
      </c>
      <c r="X21" s="37">
        <f t="shared" ref="X21:X30" si="14">I21</f>
        <v>0</v>
      </c>
      <c r="Y21" s="37">
        <f t="shared" ref="Y21:Y30" si="15">J21</f>
        <v>0</v>
      </c>
    </row>
    <row r="22" spans="1:25" s="28" customFormat="1" x14ac:dyDescent="0.25">
      <c r="A22" s="11"/>
      <c r="B22" s="7"/>
      <c r="C22" s="11"/>
      <c r="D22" s="5"/>
      <c r="E22" s="7"/>
      <c r="F22" s="5"/>
      <c r="G22" s="7"/>
      <c r="H22" s="11"/>
      <c r="I22" s="31"/>
      <c r="J22" s="31"/>
      <c r="K22" s="7"/>
      <c r="L22" s="7"/>
      <c r="M22" s="7"/>
      <c r="N22" s="7"/>
      <c r="O22" s="7"/>
      <c r="P22" s="7"/>
      <c r="Q22" s="34">
        <f t="shared" si="8"/>
        <v>0</v>
      </c>
      <c r="R22" s="35">
        <f t="shared" si="9"/>
        <v>0.95</v>
      </c>
      <c r="S22" s="36">
        <f t="shared" si="10"/>
        <v>0</v>
      </c>
      <c r="U22" s="38">
        <f t="shared" si="11"/>
        <v>0</v>
      </c>
      <c r="V22" s="38">
        <f t="shared" si="12"/>
        <v>0</v>
      </c>
      <c r="W22" s="38">
        <f t="shared" si="13"/>
        <v>0</v>
      </c>
      <c r="X22" s="37">
        <f t="shared" si="14"/>
        <v>0</v>
      </c>
      <c r="Y22" s="37">
        <f t="shared" si="15"/>
        <v>0</v>
      </c>
    </row>
    <row r="23" spans="1:25" s="28" customFormat="1" x14ac:dyDescent="0.25">
      <c r="A23" s="11"/>
      <c r="B23" s="7"/>
      <c r="C23" s="11"/>
      <c r="D23" s="5"/>
      <c r="E23" s="7"/>
      <c r="F23" s="5"/>
      <c r="G23" s="7"/>
      <c r="H23" s="11"/>
      <c r="I23" s="31"/>
      <c r="J23" s="31"/>
      <c r="K23" s="7"/>
      <c r="L23" s="7"/>
      <c r="M23" s="7"/>
      <c r="N23" s="7"/>
      <c r="O23" s="7"/>
      <c r="P23" s="7"/>
      <c r="Q23" s="34">
        <f t="shared" si="8"/>
        <v>0</v>
      </c>
      <c r="R23" s="35">
        <f t="shared" si="9"/>
        <v>0.95</v>
      </c>
      <c r="S23" s="36">
        <f t="shared" si="10"/>
        <v>0</v>
      </c>
      <c r="U23" s="38">
        <f t="shared" si="11"/>
        <v>0</v>
      </c>
      <c r="V23" s="38">
        <f t="shared" si="12"/>
        <v>0</v>
      </c>
      <c r="W23" s="38">
        <f t="shared" si="13"/>
        <v>0</v>
      </c>
      <c r="X23" s="37">
        <f t="shared" si="14"/>
        <v>0</v>
      </c>
      <c r="Y23" s="37">
        <f t="shared" si="15"/>
        <v>0</v>
      </c>
    </row>
    <row r="24" spans="1:25" s="28" customFormat="1" x14ac:dyDescent="0.25">
      <c r="A24" s="11"/>
      <c r="B24" s="7"/>
      <c r="C24" s="11"/>
      <c r="D24" s="5"/>
      <c r="E24" s="7"/>
      <c r="F24" s="5"/>
      <c r="G24" s="7"/>
      <c r="H24" s="11"/>
      <c r="I24" s="31"/>
      <c r="J24" s="31"/>
      <c r="K24" s="7"/>
      <c r="L24" s="7"/>
      <c r="M24" s="7"/>
      <c r="N24" s="7"/>
      <c r="O24" s="7"/>
      <c r="P24" s="7"/>
      <c r="Q24" s="34">
        <f t="shared" si="8"/>
        <v>0</v>
      </c>
      <c r="R24" s="35">
        <f t="shared" si="9"/>
        <v>0.95</v>
      </c>
      <c r="S24" s="36">
        <f t="shared" si="10"/>
        <v>0</v>
      </c>
      <c r="U24" s="38">
        <f t="shared" si="11"/>
        <v>0</v>
      </c>
      <c r="V24" s="38">
        <f t="shared" si="12"/>
        <v>0</v>
      </c>
      <c r="W24" s="38">
        <f t="shared" si="13"/>
        <v>0</v>
      </c>
      <c r="X24" s="37">
        <f t="shared" si="14"/>
        <v>0</v>
      </c>
      <c r="Y24" s="37">
        <f t="shared" si="15"/>
        <v>0</v>
      </c>
    </row>
    <row r="25" spans="1:25" s="28" customFormat="1" x14ac:dyDescent="0.25">
      <c r="A25" s="11"/>
      <c r="B25" s="7"/>
      <c r="C25" s="11"/>
      <c r="D25" s="5"/>
      <c r="E25" s="7"/>
      <c r="F25" s="5"/>
      <c r="G25" s="7"/>
      <c r="H25" s="11"/>
      <c r="I25" s="31"/>
      <c r="J25" s="31"/>
      <c r="K25" s="7"/>
      <c r="L25" s="7"/>
      <c r="M25" s="7"/>
      <c r="N25" s="7"/>
      <c r="O25" s="7"/>
      <c r="P25" s="7"/>
      <c r="Q25" s="34">
        <f t="shared" si="8"/>
        <v>0</v>
      </c>
      <c r="R25" s="35">
        <f t="shared" si="9"/>
        <v>0.95</v>
      </c>
      <c r="S25" s="36">
        <f t="shared" si="10"/>
        <v>0</v>
      </c>
      <c r="U25" s="38">
        <f t="shared" si="11"/>
        <v>0</v>
      </c>
      <c r="V25" s="38">
        <f t="shared" si="12"/>
        <v>0</v>
      </c>
      <c r="W25" s="38">
        <f t="shared" si="13"/>
        <v>0</v>
      </c>
      <c r="X25" s="37">
        <f t="shared" si="14"/>
        <v>0</v>
      </c>
      <c r="Y25" s="37">
        <f t="shared" si="15"/>
        <v>0</v>
      </c>
    </row>
    <row r="26" spans="1:25" s="28" customFormat="1" x14ac:dyDescent="0.25">
      <c r="A26" s="11"/>
      <c r="B26" s="7"/>
      <c r="C26" s="11"/>
      <c r="D26" s="5"/>
      <c r="E26" s="7"/>
      <c r="F26" s="5"/>
      <c r="G26" s="7"/>
      <c r="H26" s="11"/>
      <c r="I26" s="31"/>
      <c r="J26" s="31"/>
      <c r="K26" s="7"/>
      <c r="L26" s="7"/>
      <c r="M26" s="7"/>
      <c r="N26" s="7"/>
      <c r="O26" s="7"/>
      <c r="P26" s="7"/>
      <c r="Q26" s="34">
        <f t="shared" si="8"/>
        <v>0</v>
      </c>
      <c r="R26" s="35">
        <f t="shared" si="9"/>
        <v>0.95</v>
      </c>
      <c r="S26" s="36">
        <f t="shared" si="10"/>
        <v>0</v>
      </c>
      <c r="U26" s="38">
        <f t="shared" si="11"/>
        <v>0</v>
      </c>
      <c r="V26" s="38">
        <f t="shared" si="12"/>
        <v>0</v>
      </c>
      <c r="W26" s="38">
        <f t="shared" si="13"/>
        <v>0</v>
      </c>
      <c r="X26" s="37">
        <f t="shared" si="14"/>
        <v>0</v>
      </c>
      <c r="Y26" s="37">
        <f t="shared" si="15"/>
        <v>0</v>
      </c>
    </row>
    <row r="27" spans="1:25" s="28" customFormat="1" x14ac:dyDescent="0.25">
      <c r="A27" s="11"/>
      <c r="B27" s="7"/>
      <c r="C27" s="11"/>
      <c r="D27" s="5"/>
      <c r="E27" s="7"/>
      <c r="F27" s="5"/>
      <c r="G27" s="7"/>
      <c r="H27" s="11"/>
      <c r="I27" s="31"/>
      <c r="J27" s="31"/>
      <c r="K27" s="7"/>
      <c r="L27" s="7"/>
      <c r="M27" s="7"/>
      <c r="N27" s="7"/>
      <c r="O27" s="7"/>
      <c r="P27" s="7"/>
      <c r="Q27" s="34">
        <f t="shared" si="8"/>
        <v>0</v>
      </c>
      <c r="R27" s="35">
        <f t="shared" si="9"/>
        <v>0.95</v>
      </c>
      <c r="S27" s="36">
        <f t="shared" si="10"/>
        <v>0</v>
      </c>
      <c r="U27" s="38">
        <f t="shared" si="11"/>
        <v>0</v>
      </c>
      <c r="V27" s="38">
        <f t="shared" si="12"/>
        <v>0</v>
      </c>
      <c r="W27" s="38">
        <f t="shared" si="13"/>
        <v>0</v>
      </c>
      <c r="X27" s="37">
        <f t="shared" si="14"/>
        <v>0</v>
      </c>
      <c r="Y27" s="37">
        <f t="shared" si="15"/>
        <v>0</v>
      </c>
    </row>
    <row r="28" spans="1:25" s="28" customFormat="1" x14ac:dyDescent="0.25">
      <c r="A28" s="11"/>
      <c r="B28" s="7"/>
      <c r="C28" s="11"/>
      <c r="D28" s="5"/>
      <c r="E28" s="7"/>
      <c r="F28" s="5"/>
      <c r="G28" s="7"/>
      <c r="H28" s="11"/>
      <c r="I28" s="31"/>
      <c r="J28" s="31"/>
      <c r="K28" s="7"/>
      <c r="L28" s="7"/>
      <c r="M28" s="7"/>
      <c r="N28" s="7"/>
      <c r="O28" s="7"/>
      <c r="P28" s="7"/>
      <c r="Q28" s="34">
        <f t="shared" si="8"/>
        <v>0</v>
      </c>
      <c r="R28" s="35">
        <f t="shared" si="9"/>
        <v>0.95</v>
      </c>
      <c r="S28" s="36">
        <f t="shared" si="10"/>
        <v>0</v>
      </c>
      <c r="U28" s="38">
        <f t="shared" si="11"/>
        <v>0</v>
      </c>
      <c r="V28" s="38">
        <f t="shared" si="12"/>
        <v>0</v>
      </c>
      <c r="W28" s="38">
        <f t="shared" si="13"/>
        <v>0</v>
      </c>
      <c r="X28" s="37">
        <f t="shared" si="14"/>
        <v>0</v>
      </c>
      <c r="Y28" s="37">
        <f t="shared" si="15"/>
        <v>0</v>
      </c>
    </row>
    <row r="29" spans="1:25" s="28" customFormat="1" x14ac:dyDescent="0.25">
      <c r="A29" s="11"/>
      <c r="B29" s="7"/>
      <c r="C29" s="11"/>
      <c r="D29" s="5"/>
      <c r="E29" s="7"/>
      <c r="F29" s="5"/>
      <c r="G29" s="7"/>
      <c r="H29" s="11"/>
      <c r="I29" s="31"/>
      <c r="J29" s="31"/>
      <c r="K29" s="7"/>
      <c r="L29" s="7"/>
      <c r="M29" s="7"/>
      <c r="N29" s="7"/>
      <c r="O29" s="7"/>
      <c r="P29" s="7"/>
      <c r="Q29" s="34">
        <f t="shared" si="8"/>
        <v>0</v>
      </c>
      <c r="R29" s="35">
        <f t="shared" si="9"/>
        <v>0.95</v>
      </c>
      <c r="S29" s="36">
        <f t="shared" si="10"/>
        <v>0</v>
      </c>
      <c r="U29" s="38">
        <f t="shared" si="11"/>
        <v>0</v>
      </c>
      <c r="V29" s="38">
        <f t="shared" si="12"/>
        <v>0</v>
      </c>
      <c r="W29" s="38">
        <f t="shared" si="13"/>
        <v>0</v>
      </c>
      <c r="X29" s="37">
        <f t="shared" si="14"/>
        <v>0</v>
      </c>
      <c r="Y29" s="37">
        <f t="shared" si="15"/>
        <v>0</v>
      </c>
    </row>
    <row r="30" spans="1:25" s="28" customFormat="1" x14ac:dyDescent="0.25">
      <c r="A30" s="11"/>
      <c r="B30" s="7"/>
      <c r="C30" s="11"/>
      <c r="D30" s="5"/>
      <c r="E30" s="7"/>
      <c r="F30" s="5"/>
      <c r="G30" s="7"/>
      <c r="H30" s="11"/>
      <c r="I30" s="31"/>
      <c r="J30" s="31"/>
      <c r="K30" s="7"/>
      <c r="L30" s="7"/>
      <c r="M30" s="7"/>
      <c r="N30" s="7"/>
      <c r="O30" s="7"/>
      <c r="P30" s="7"/>
      <c r="Q30" s="34">
        <f t="shared" si="8"/>
        <v>0</v>
      </c>
      <c r="R30" s="35">
        <f t="shared" si="9"/>
        <v>0.95</v>
      </c>
      <c r="S30" s="36">
        <f t="shared" si="10"/>
        <v>0</v>
      </c>
      <c r="U30" s="38">
        <f t="shared" si="11"/>
        <v>0</v>
      </c>
      <c r="V30" s="38">
        <f t="shared" si="12"/>
        <v>0</v>
      </c>
      <c r="W30" s="38">
        <f t="shared" si="13"/>
        <v>0</v>
      </c>
      <c r="X30" s="37">
        <f t="shared" si="14"/>
        <v>0</v>
      </c>
      <c r="Y30" s="37">
        <f t="shared" si="15"/>
        <v>0</v>
      </c>
    </row>
    <row r="31" spans="1:25" s="28" customFormat="1" x14ac:dyDescent="0.25">
      <c r="A31" s="11"/>
      <c r="B31" s="7"/>
      <c r="C31" s="11"/>
      <c r="D31" s="5"/>
      <c r="E31" s="7"/>
      <c r="F31" s="5"/>
      <c r="G31" s="7"/>
      <c r="H31" s="11"/>
      <c r="I31" s="31"/>
      <c r="J31" s="31"/>
      <c r="K31" s="7"/>
      <c r="L31" s="7"/>
      <c r="M31" s="7"/>
      <c r="N31" s="7"/>
      <c r="O31" s="7"/>
      <c r="P31" s="7"/>
      <c r="Q31" s="34">
        <f t="shared" ref="Q31:Q94" si="16">SUM(K31:N31)</f>
        <v>0</v>
      </c>
      <c r="R31" s="35">
        <f t="shared" ref="R31:R94" si="17">IF(OR(O31="Nein",AND(O31="Ja",P31="Ja")),1,0.95)</f>
        <v>0.95</v>
      </c>
      <c r="S31" s="36">
        <f t="shared" ref="S31:S94" si="18">U31-V31+W31</f>
        <v>0</v>
      </c>
      <c r="U31" s="38">
        <f t="shared" ref="U31:U94" si="19">(K31+L31)*R31</f>
        <v>0</v>
      </c>
      <c r="V31" s="38">
        <f t="shared" ref="V31:V94" si="20">M31</f>
        <v>0</v>
      </c>
      <c r="W31" s="38">
        <f t="shared" ref="W31:W94" si="21">N31</f>
        <v>0</v>
      </c>
      <c r="X31" s="37">
        <f t="shared" ref="X31:X94" si="22">I31</f>
        <v>0</v>
      </c>
      <c r="Y31" s="37">
        <f t="shared" ref="Y31:Y94" si="23">J31</f>
        <v>0</v>
      </c>
    </row>
    <row r="32" spans="1:25" s="28" customFormat="1" x14ac:dyDescent="0.25">
      <c r="A32" s="11"/>
      <c r="B32" s="7"/>
      <c r="C32" s="11"/>
      <c r="D32" s="5"/>
      <c r="E32" s="7"/>
      <c r="F32" s="5"/>
      <c r="G32" s="7"/>
      <c r="H32" s="11"/>
      <c r="I32" s="31"/>
      <c r="J32" s="31"/>
      <c r="K32" s="7"/>
      <c r="L32" s="7"/>
      <c r="M32" s="7"/>
      <c r="N32" s="7"/>
      <c r="O32" s="7"/>
      <c r="P32" s="7"/>
      <c r="Q32" s="34">
        <f t="shared" si="16"/>
        <v>0</v>
      </c>
      <c r="R32" s="35">
        <f t="shared" si="17"/>
        <v>0.95</v>
      </c>
      <c r="S32" s="36">
        <f t="shared" si="18"/>
        <v>0</v>
      </c>
      <c r="U32" s="38">
        <f t="shared" si="19"/>
        <v>0</v>
      </c>
      <c r="V32" s="38">
        <f t="shared" si="20"/>
        <v>0</v>
      </c>
      <c r="W32" s="38">
        <f t="shared" si="21"/>
        <v>0</v>
      </c>
      <c r="X32" s="37">
        <f t="shared" si="22"/>
        <v>0</v>
      </c>
      <c r="Y32" s="37">
        <f t="shared" si="23"/>
        <v>0</v>
      </c>
    </row>
    <row r="33" spans="1:25" s="28" customFormat="1" x14ac:dyDescent="0.25">
      <c r="A33" s="11"/>
      <c r="B33" s="7"/>
      <c r="C33" s="11"/>
      <c r="D33" s="5"/>
      <c r="E33" s="7"/>
      <c r="F33" s="5"/>
      <c r="G33" s="7"/>
      <c r="H33" s="11"/>
      <c r="I33" s="31"/>
      <c r="J33" s="31"/>
      <c r="K33" s="7"/>
      <c r="L33" s="7"/>
      <c r="M33" s="7"/>
      <c r="N33" s="7"/>
      <c r="O33" s="7"/>
      <c r="P33" s="7"/>
      <c r="Q33" s="34">
        <f t="shared" si="16"/>
        <v>0</v>
      </c>
      <c r="R33" s="35">
        <f t="shared" si="17"/>
        <v>0.95</v>
      </c>
      <c r="S33" s="36">
        <f t="shared" si="18"/>
        <v>0</v>
      </c>
      <c r="U33" s="38">
        <f t="shared" si="19"/>
        <v>0</v>
      </c>
      <c r="V33" s="38">
        <f t="shared" si="20"/>
        <v>0</v>
      </c>
      <c r="W33" s="38">
        <f t="shared" si="21"/>
        <v>0</v>
      </c>
      <c r="X33" s="37">
        <f t="shared" si="22"/>
        <v>0</v>
      </c>
      <c r="Y33" s="37">
        <f t="shared" si="23"/>
        <v>0</v>
      </c>
    </row>
    <row r="34" spans="1:25" s="28" customFormat="1" x14ac:dyDescent="0.25">
      <c r="A34" s="11"/>
      <c r="B34" s="7"/>
      <c r="C34" s="11"/>
      <c r="D34" s="5"/>
      <c r="E34" s="7"/>
      <c r="F34" s="5"/>
      <c r="G34" s="7"/>
      <c r="H34" s="11"/>
      <c r="I34" s="31"/>
      <c r="J34" s="31"/>
      <c r="K34" s="7"/>
      <c r="L34" s="7"/>
      <c r="M34" s="7"/>
      <c r="N34" s="7"/>
      <c r="O34" s="7"/>
      <c r="P34" s="7"/>
      <c r="Q34" s="34">
        <f t="shared" si="16"/>
        <v>0</v>
      </c>
      <c r="R34" s="35">
        <f t="shared" si="17"/>
        <v>0.95</v>
      </c>
      <c r="S34" s="36">
        <f t="shared" si="18"/>
        <v>0</v>
      </c>
      <c r="U34" s="38">
        <f t="shared" si="19"/>
        <v>0</v>
      </c>
      <c r="V34" s="38">
        <f t="shared" si="20"/>
        <v>0</v>
      </c>
      <c r="W34" s="38">
        <f t="shared" si="21"/>
        <v>0</v>
      </c>
      <c r="X34" s="37">
        <f t="shared" si="22"/>
        <v>0</v>
      </c>
      <c r="Y34" s="37">
        <f t="shared" si="23"/>
        <v>0</v>
      </c>
    </row>
    <row r="35" spans="1:25" s="28" customFormat="1" x14ac:dyDescent="0.25">
      <c r="A35" s="11"/>
      <c r="B35" s="7"/>
      <c r="C35" s="11"/>
      <c r="D35" s="5"/>
      <c r="E35" s="7"/>
      <c r="F35" s="5"/>
      <c r="G35" s="7"/>
      <c r="H35" s="11"/>
      <c r="I35" s="31"/>
      <c r="J35" s="31"/>
      <c r="K35" s="7"/>
      <c r="L35" s="7"/>
      <c r="M35" s="7"/>
      <c r="N35" s="7"/>
      <c r="O35" s="7"/>
      <c r="P35" s="7"/>
      <c r="Q35" s="34">
        <f t="shared" si="16"/>
        <v>0</v>
      </c>
      <c r="R35" s="35">
        <f t="shared" si="17"/>
        <v>0.95</v>
      </c>
      <c r="S35" s="36">
        <f t="shared" si="18"/>
        <v>0</v>
      </c>
      <c r="U35" s="38">
        <f t="shared" si="19"/>
        <v>0</v>
      </c>
      <c r="V35" s="38">
        <f t="shared" si="20"/>
        <v>0</v>
      </c>
      <c r="W35" s="38">
        <f t="shared" si="21"/>
        <v>0</v>
      </c>
      <c r="X35" s="37">
        <f t="shared" si="22"/>
        <v>0</v>
      </c>
      <c r="Y35" s="37">
        <f t="shared" si="23"/>
        <v>0</v>
      </c>
    </row>
    <row r="36" spans="1:25" s="28" customFormat="1" x14ac:dyDescent="0.25">
      <c r="A36" s="11"/>
      <c r="B36" s="7"/>
      <c r="C36" s="11"/>
      <c r="D36" s="5"/>
      <c r="E36" s="7"/>
      <c r="F36" s="5"/>
      <c r="G36" s="7"/>
      <c r="H36" s="11"/>
      <c r="I36" s="31"/>
      <c r="J36" s="31"/>
      <c r="K36" s="7"/>
      <c r="L36" s="7"/>
      <c r="M36" s="7"/>
      <c r="N36" s="7"/>
      <c r="O36" s="7"/>
      <c r="P36" s="7"/>
      <c r="Q36" s="34">
        <f t="shared" si="16"/>
        <v>0</v>
      </c>
      <c r="R36" s="35">
        <f t="shared" si="17"/>
        <v>0.95</v>
      </c>
      <c r="S36" s="36">
        <f t="shared" si="18"/>
        <v>0</v>
      </c>
      <c r="U36" s="38">
        <f t="shared" si="19"/>
        <v>0</v>
      </c>
      <c r="V36" s="38">
        <f t="shared" si="20"/>
        <v>0</v>
      </c>
      <c r="W36" s="38">
        <f t="shared" si="21"/>
        <v>0</v>
      </c>
      <c r="X36" s="37">
        <f t="shared" si="22"/>
        <v>0</v>
      </c>
      <c r="Y36" s="37">
        <f t="shared" si="23"/>
        <v>0</v>
      </c>
    </row>
    <row r="37" spans="1:25" s="28" customFormat="1" x14ac:dyDescent="0.25">
      <c r="A37" s="11"/>
      <c r="B37" s="7"/>
      <c r="C37" s="11"/>
      <c r="D37" s="5"/>
      <c r="E37" s="7"/>
      <c r="F37" s="5"/>
      <c r="G37" s="7"/>
      <c r="H37" s="11"/>
      <c r="I37" s="31"/>
      <c r="J37" s="31"/>
      <c r="K37" s="7"/>
      <c r="L37" s="7"/>
      <c r="M37" s="7"/>
      <c r="N37" s="7"/>
      <c r="O37" s="7"/>
      <c r="P37" s="7"/>
      <c r="Q37" s="34">
        <f t="shared" si="16"/>
        <v>0</v>
      </c>
      <c r="R37" s="35">
        <f t="shared" si="17"/>
        <v>0.95</v>
      </c>
      <c r="S37" s="36">
        <f t="shared" si="18"/>
        <v>0</v>
      </c>
      <c r="U37" s="38">
        <f t="shared" si="19"/>
        <v>0</v>
      </c>
      <c r="V37" s="38">
        <f t="shared" si="20"/>
        <v>0</v>
      </c>
      <c r="W37" s="38">
        <f t="shared" si="21"/>
        <v>0</v>
      </c>
      <c r="X37" s="37">
        <f t="shared" si="22"/>
        <v>0</v>
      </c>
      <c r="Y37" s="37">
        <f t="shared" si="23"/>
        <v>0</v>
      </c>
    </row>
    <row r="38" spans="1:25" s="28" customFormat="1" x14ac:dyDescent="0.25">
      <c r="A38" s="11"/>
      <c r="B38" s="7"/>
      <c r="C38" s="11"/>
      <c r="D38" s="5"/>
      <c r="E38" s="7"/>
      <c r="F38" s="5"/>
      <c r="G38" s="7"/>
      <c r="H38" s="11"/>
      <c r="I38" s="31"/>
      <c r="J38" s="31"/>
      <c r="K38" s="7"/>
      <c r="L38" s="7"/>
      <c r="M38" s="7"/>
      <c r="N38" s="7"/>
      <c r="O38" s="7"/>
      <c r="P38" s="7"/>
      <c r="Q38" s="34">
        <f t="shared" si="16"/>
        <v>0</v>
      </c>
      <c r="R38" s="35">
        <f t="shared" si="17"/>
        <v>0.95</v>
      </c>
      <c r="S38" s="36">
        <f t="shared" si="18"/>
        <v>0</v>
      </c>
      <c r="U38" s="38">
        <f t="shared" si="19"/>
        <v>0</v>
      </c>
      <c r="V38" s="38">
        <f t="shared" si="20"/>
        <v>0</v>
      </c>
      <c r="W38" s="38">
        <f t="shared" si="21"/>
        <v>0</v>
      </c>
      <c r="X38" s="37">
        <f t="shared" si="22"/>
        <v>0</v>
      </c>
      <c r="Y38" s="37">
        <f t="shared" si="23"/>
        <v>0</v>
      </c>
    </row>
    <row r="39" spans="1:25" s="28" customFormat="1" x14ac:dyDescent="0.25">
      <c r="A39" s="11"/>
      <c r="B39" s="7"/>
      <c r="C39" s="11"/>
      <c r="D39" s="5"/>
      <c r="E39" s="7"/>
      <c r="F39" s="5"/>
      <c r="G39" s="7"/>
      <c r="H39" s="11"/>
      <c r="I39" s="31"/>
      <c r="J39" s="31"/>
      <c r="K39" s="7"/>
      <c r="L39" s="7"/>
      <c r="M39" s="7"/>
      <c r="N39" s="7"/>
      <c r="O39" s="7"/>
      <c r="P39" s="7"/>
      <c r="Q39" s="34">
        <f t="shared" si="16"/>
        <v>0</v>
      </c>
      <c r="R39" s="35">
        <f t="shared" si="17"/>
        <v>0.95</v>
      </c>
      <c r="S39" s="36">
        <f t="shared" si="18"/>
        <v>0</v>
      </c>
      <c r="U39" s="38">
        <f t="shared" si="19"/>
        <v>0</v>
      </c>
      <c r="V39" s="38">
        <f t="shared" si="20"/>
        <v>0</v>
      </c>
      <c r="W39" s="38">
        <f t="shared" si="21"/>
        <v>0</v>
      </c>
      <c r="X39" s="37">
        <f t="shared" si="22"/>
        <v>0</v>
      </c>
      <c r="Y39" s="37">
        <f t="shared" si="23"/>
        <v>0</v>
      </c>
    </row>
    <row r="40" spans="1:25" s="28" customFormat="1" x14ac:dyDescent="0.25">
      <c r="A40" s="11"/>
      <c r="B40" s="7"/>
      <c r="C40" s="11"/>
      <c r="D40" s="5"/>
      <c r="E40" s="7"/>
      <c r="F40" s="5"/>
      <c r="G40" s="7"/>
      <c r="H40" s="11"/>
      <c r="I40" s="31"/>
      <c r="J40" s="31"/>
      <c r="K40" s="7"/>
      <c r="L40" s="7"/>
      <c r="M40" s="7"/>
      <c r="N40" s="7"/>
      <c r="O40" s="7"/>
      <c r="P40" s="7"/>
      <c r="Q40" s="34">
        <f t="shared" si="16"/>
        <v>0</v>
      </c>
      <c r="R40" s="35">
        <f t="shared" si="17"/>
        <v>0.95</v>
      </c>
      <c r="S40" s="36">
        <f t="shared" si="18"/>
        <v>0</v>
      </c>
      <c r="U40" s="38">
        <f t="shared" si="19"/>
        <v>0</v>
      </c>
      <c r="V40" s="38">
        <f t="shared" si="20"/>
        <v>0</v>
      </c>
      <c r="W40" s="38">
        <f t="shared" si="21"/>
        <v>0</v>
      </c>
      <c r="X40" s="37">
        <f t="shared" si="22"/>
        <v>0</v>
      </c>
      <c r="Y40" s="37">
        <f t="shared" si="23"/>
        <v>0</v>
      </c>
    </row>
    <row r="41" spans="1:25" s="28" customFormat="1" x14ac:dyDescent="0.25">
      <c r="A41" s="11"/>
      <c r="B41" s="7"/>
      <c r="C41" s="11"/>
      <c r="D41" s="5"/>
      <c r="E41" s="7"/>
      <c r="F41" s="5"/>
      <c r="G41" s="7"/>
      <c r="H41" s="11"/>
      <c r="I41" s="31"/>
      <c r="J41" s="31"/>
      <c r="K41" s="7"/>
      <c r="L41" s="7"/>
      <c r="M41" s="7"/>
      <c r="N41" s="7"/>
      <c r="O41" s="7"/>
      <c r="P41" s="7"/>
      <c r="Q41" s="34">
        <f t="shared" si="16"/>
        <v>0</v>
      </c>
      <c r="R41" s="35">
        <f t="shared" si="17"/>
        <v>0.95</v>
      </c>
      <c r="S41" s="36">
        <f t="shared" si="18"/>
        <v>0</v>
      </c>
      <c r="U41" s="38">
        <f t="shared" si="19"/>
        <v>0</v>
      </c>
      <c r="V41" s="38">
        <f t="shared" si="20"/>
        <v>0</v>
      </c>
      <c r="W41" s="38">
        <f t="shared" si="21"/>
        <v>0</v>
      </c>
      <c r="X41" s="37">
        <f t="shared" si="22"/>
        <v>0</v>
      </c>
      <c r="Y41" s="37">
        <f t="shared" si="23"/>
        <v>0</v>
      </c>
    </row>
    <row r="42" spans="1:25" s="28" customFormat="1" x14ac:dyDescent="0.25">
      <c r="A42" s="11"/>
      <c r="B42" s="7"/>
      <c r="C42" s="11"/>
      <c r="D42" s="5"/>
      <c r="E42" s="7"/>
      <c r="F42" s="5"/>
      <c r="G42" s="7"/>
      <c r="H42" s="11"/>
      <c r="I42" s="31"/>
      <c r="J42" s="31"/>
      <c r="K42" s="7"/>
      <c r="L42" s="7"/>
      <c r="M42" s="7"/>
      <c r="N42" s="7"/>
      <c r="O42" s="7"/>
      <c r="P42" s="7"/>
      <c r="Q42" s="34">
        <f t="shared" si="16"/>
        <v>0</v>
      </c>
      <c r="R42" s="35">
        <f t="shared" si="17"/>
        <v>0.95</v>
      </c>
      <c r="S42" s="36">
        <f t="shared" si="18"/>
        <v>0</v>
      </c>
      <c r="U42" s="38">
        <f t="shared" si="19"/>
        <v>0</v>
      </c>
      <c r="V42" s="38">
        <f t="shared" si="20"/>
        <v>0</v>
      </c>
      <c r="W42" s="38">
        <f t="shared" si="21"/>
        <v>0</v>
      </c>
      <c r="X42" s="37">
        <f t="shared" si="22"/>
        <v>0</v>
      </c>
      <c r="Y42" s="37">
        <f t="shared" si="23"/>
        <v>0</v>
      </c>
    </row>
    <row r="43" spans="1:25" s="28" customFormat="1" x14ac:dyDescent="0.25">
      <c r="A43" s="11"/>
      <c r="B43" s="7"/>
      <c r="C43" s="11"/>
      <c r="D43" s="5"/>
      <c r="E43" s="7"/>
      <c r="F43" s="5"/>
      <c r="G43" s="7"/>
      <c r="H43" s="11"/>
      <c r="I43" s="31"/>
      <c r="J43" s="31"/>
      <c r="K43" s="7"/>
      <c r="L43" s="7"/>
      <c r="M43" s="7"/>
      <c r="N43" s="7"/>
      <c r="O43" s="7"/>
      <c r="P43" s="7"/>
      <c r="Q43" s="34">
        <f t="shared" si="16"/>
        <v>0</v>
      </c>
      <c r="R43" s="35">
        <f t="shared" si="17"/>
        <v>0.95</v>
      </c>
      <c r="S43" s="36">
        <f t="shared" si="18"/>
        <v>0</v>
      </c>
      <c r="U43" s="38">
        <f t="shared" si="19"/>
        <v>0</v>
      </c>
      <c r="V43" s="38">
        <f t="shared" si="20"/>
        <v>0</v>
      </c>
      <c r="W43" s="38">
        <f t="shared" si="21"/>
        <v>0</v>
      </c>
      <c r="X43" s="37">
        <f t="shared" si="22"/>
        <v>0</v>
      </c>
      <c r="Y43" s="37">
        <f t="shared" si="23"/>
        <v>0</v>
      </c>
    </row>
    <row r="44" spans="1:25" s="28" customFormat="1" x14ac:dyDescent="0.25">
      <c r="A44" s="11"/>
      <c r="B44" s="7"/>
      <c r="C44" s="11"/>
      <c r="D44" s="5"/>
      <c r="E44" s="7"/>
      <c r="F44" s="5"/>
      <c r="G44" s="7"/>
      <c r="H44" s="11"/>
      <c r="I44" s="31"/>
      <c r="J44" s="31"/>
      <c r="K44" s="7"/>
      <c r="L44" s="7"/>
      <c r="M44" s="7"/>
      <c r="N44" s="7"/>
      <c r="O44" s="7"/>
      <c r="P44" s="7"/>
      <c r="Q44" s="34">
        <f t="shared" si="16"/>
        <v>0</v>
      </c>
      <c r="R44" s="35">
        <f t="shared" si="17"/>
        <v>0.95</v>
      </c>
      <c r="S44" s="36">
        <f t="shared" si="18"/>
        <v>0</v>
      </c>
      <c r="U44" s="38">
        <f t="shared" si="19"/>
        <v>0</v>
      </c>
      <c r="V44" s="38">
        <f t="shared" si="20"/>
        <v>0</v>
      </c>
      <c r="W44" s="38">
        <f t="shared" si="21"/>
        <v>0</v>
      </c>
      <c r="X44" s="37">
        <f t="shared" si="22"/>
        <v>0</v>
      </c>
      <c r="Y44" s="37">
        <f t="shared" si="23"/>
        <v>0</v>
      </c>
    </row>
    <row r="45" spans="1:25" s="28" customFormat="1" x14ac:dyDescent="0.25">
      <c r="A45" s="11"/>
      <c r="B45" s="7"/>
      <c r="C45" s="11"/>
      <c r="D45" s="5"/>
      <c r="E45" s="7"/>
      <c r="F45" s="5"/>
      <c r="G45" s="7"/>
      <c r="H45" s="11"/>
      <c r="I45" s="31"/>
      <c r="J45" s="31"/>
      <c r="K45" s="7"/>
      <c r="L45" s="7"/>
      <c r="M45" s="7"/>
      <c r="N45" s="7"/>
      <c r="O45" s="7"/>
      <c r="P45" s="7"/>
      <c r="Q45" s="34">
        <f t="shared" si="16"/>
        <v>0</v>
      </c>
      <c r="R45" s="35">
        <f t="shared" si="17"/>
        <v>0.95</v>
      </c>
      <c r="S45" s="36">
        <f t="shared" si="18"/>
        <v>0</v>
      </c>
      <c r="U45" s="38">
        <f t="shared" si="19"/>
        <v>0</v>
      </c>
      <c r="V45" s="38">
        <f t="shared" si="20"/>
        <v>0</v>
      </c>
      <c r="W45" s="38">
        <f t="shared" si="21"/>
        <v>0</v>
      </c>
      <c r="X45" s="37">
        <f t="shared" si="22"/>
        <v>0</v>
      </c>
      <c r="Y45" s="37">
        <f t="shared" si="23"/>
        <v>0</v>
      </c>
    </row>
    <row r="46" spans="1:25" s="28" customFormat="1" x14ac:dyDescent="0.25">
      <c r="A46" s="11"/>
      <c r="B46" s="7"/>
      <c r="C46" s="11"/>
      <c r="D46" s="5"/>
      <c r="E46" s="7"/>
      <c r="F46" s="5"/>
      <c r="G46" s="7"/>
      <c r="H46" s="11"/>
      <c r="I46" s="31"/>
      <c r="J46" s="31"/>
      <c r="K46" s="7"/>
      <c r="L46" s="7"/>
      <c r="M46" s="7"/>
      <c r="N46" s="7"/>
      <c r="O46" s="7"/>
      <c r="P46" s="7"/>
      <c r="Q46" s="34">
        <f t="shared" si="16"/>
        <v>0</v>
      </c>
      <c r="R46" s="35">
        <f t="shared" si="17"/>
        <v>0.95</v>
      </c>
      <c r="S46" s="36">
        <f t="shared" si="18"/>
        <v>0</v>
      </c>
      <c r="U46" s="38">
        <f t="shared" si="19"/>
        <v>0</v>
      </c>
      <c r="V46" s="38">
        <f t="shared" si="20"/>
        <v>0</v>
      </c>
      <c r="W46" s="38">
        <f t="shared" si="21"/>
        <v>0</v>
      </c>
      <c r="X46" s="37">
        <f t="shared" si="22"/>
        <v>0</v>
      </c>
      <c r="Y46" s="37">
        <f t="shared" si="23"/>
        <v>0</v>
      </c>
    </row>
    <row r="47" spans="1:25" s="28" customFormat="1" x14ac:dyDescent="0.25">
      <c r="A47" s="11"/>
      <c r="B47" s="7"/>
      <c r="C47" s="11"/>
      <c r="D47" s="5"/>
      <c r="E47" s="7"/>
      <c r="F47" s="5"/>
      <c r="G47" s="7"/>
      <c r="H47" s="11"/>
      <c r="I47" s="31"/>
      <c r="J47" s="31"/>
      <c r="K47" s="7"/>
      <c r="L47" s="7"/>
      <c r="M47" s="7"/>
      <c r="N47" s="7"/>
      <c r="O47" s="7"/>
      <c r="P47" s="7"/>
      <c r="Q47" s="34">
        <f t="shared" si="16"/>
        <v>0</v>
      </c>
      <c r="R47" s="35">
        <f t="shared" si="17"/>
        <v>0.95</v>
      </c>
      <c r="S47" s="36">
        <f t="shared" si="18"/>
        <v>0</v>
      </c>
      <c r="U47" s="38">
        <f t="shared" si="19"/>
        <v>0</v>
      </c>
      <c r="V47" s="38">
        <f t="shared" si="20"/>
        <v>0</v>
      </c>
      <c r="W47" s="38">
        <f t="shared" si="21"/>
        <v>0</v>
      </c>
      <c r="X47" s="37">
        <f t="shared" si="22"/>
        <v>0</v>
      </c>
      <c r="Y47" s="37">
        <f t="shared" si="23"/>
        <v>0</v>
      </c>
    </row>
    <row r="48" spans="1:25" s="28" customFormat="1" x14ac:dyDescent="0.25">
      <c r="A48" s="11"/>
      <c r="B48" s="7"/>
      <c r="C48" s="11"/>
      <c r="D48" s="5"/>
      <c r="E48" s="7"/>
      <c r="F48" s="5"/>
      <c r="G48" s="7"/>
      <c r="H48" s="11"/>
      <c r="I48" s="31"/>
      <c r="J48" s="31"/>
      <c r="K48" s="7"/>
      <c r="L48" s="7"/>
      <c r="M48" s="7"/>
      <c r="N48" s="7"/>
      <c r="O48" s="7"/>
      <c r="P48" s="7"/>
      <c r="Q48" s="34">
        <f t="shared" si="16"/>
        <v>0</v>
      </c>
      <c r="R48" s="35">
        <f t="shared" si="17"/>
        <v>0.95</v>
      </c>
      <c r="S48" s="36">
        <f t="shared" si="18"/>
        <v>0</v>
      </c>
      <c r="U48" s="38">
        <f t="shared" si="19"/>
        <v>0</v>
      </c>
      <c r="V48" s="38">
        <f t="shared" si="20"/>
        <v>0</v>
      </c>
      <c r="W48" s="38">
        <f t="shared" si="21"/>
        <v>0</v>
      </c>
      <c r="X48" s="37">
        <f t="shared" si="22"/>
        <v>0</v>
      </c>
      <c r="Y48" s="37">
        <f t="shared" si="23"/>
        <v>0</v>
      </c>
    </row>
    <row r="49" spans="1:25" s="28" customFormat="1" x14ac:dyDescent="0.25">
      <c r="A49" s="11"/>
      <c r="B49" s="7"/>
      <c r="C49" s="11"/>
      <c r="D49" s="5"/>
      <c r="E49" s="7"/>
      <c r="F49" s="5"/>
      <c r="G49" s="7"/>
      <c r="H49" s="11"/>
      <c r="I49" s="31"/>
      <c r="J49" s="31"/>
      <c r="K49" s="7"/>
      <c r="L49" s="7"/>
      <c r="M49" s="7"/>
      <c r="N49" s="7"/>
      <c r="O49" s="7"/>
      <c r="P49" s="7"/>
      <c r="Q49" s="34">
        <f t="shared" si="16"/>
        <v>0</v>
      </c>
      <c r="R49" s="35">
        <f t="shared" si="17"/>
        <v>0.95</v>
      </c>
      <c r="S49" s="36">
        <f t="shared" si="18"/>
        <v>0</v>
      </c>
      <c r="U49" s="38">
        <f t="shared" si="19"/>
        <v>0</v>
      </c>
      <c r="V49" s="38">
        <f t="shared" si="20"/>
        <v>0</v>
      </c>
      <c r="W49" s="38">
        <f t="shared" si="21"/>
        <v>0</v>
      </c>
      <c r="X49" s="37">
        <f t="shared" si="22"/>
        <v>0</v>
      </c>
      <c r="Y49" s="37">
        <f t="shared" si="23"/>
        <v>0</v>
      </c>
    </row>
    <row r="50" spans="1:25" s="28" customFormat="1" x14ac:dyDescent="0.25">
      <c r="A50" s="11"/>
      <c r="B50" s="7"/>
      <c r="C50" s="11"/>
      <c r="D50" s="5"/>
      <c r="E50" s="7"/>
      <c r="F50" s="5"/>
      <c r="G50" s="7"/>
      <c r="H50" s="11"/>
      <c r="I50" s="31"/>
      <c r="J50" s="31"/>
      <c r="K50" s="7"/>
      <c r="L50" s="7"/>
      <c r="M50" s="7"/>
      <c r="N50" s="7"/>
      <c r="O50" s="7"/>
      <c r="P50" s="7"/>
      <c r="Q50" s="34">
        <f t="shared" si="16"/>
        <v>0</v>
      </c>
      <c r="R50" s="35">
        <f t="shared" si="17"/>
        <v>0.95</v>
      </c>
      <c r="S50" s="36">
        <f t="shared" si="18"/>
        <v>0</v>
      </c>
      <c r="U50" s="38">
        <f t="shared" si="19"/>
        <v>0</v>
      </c>
      <c r="V50" s="38">
        <f t="shared" si="20"/>
        <v>0</v>
      </c>
      <c r="W50" s="38">
        <f t="shared" si="21"/>
        <v>0</v>
      </c>
      <c r="X50" s="37">
        <f t="shared" si="22"/>
        <v>0</v>
      </c>
      <c r="Y50" s="37">
        <f t="shared" si="23"/>
        <v>0</v>
      </c>
    </row>
    <row r="51" spans="1:25" s="28" customFormat="1" x14ac:dyDescent="0.25">
      <c r="A51" s="11"/>
      <c r="B51" s="7"/>
      <c r="C51" s="11"/>
      <c r="D51" s="5"/>
      <c r="E51" s="7"/>
      <c r="F51" s="5"/>
      <c r="G51" s="7"/>
      <c r="H51" s="11"/>
      <c r="I51" s="31"/>
      <c r="J51" s="31"/>
      <c r="K51" s="7"/>
      <c r="L51" s="7"/>
      <c r="M51" s="7"/>
      <c r="N51" s="7"/>
      <c r="O51" s="7"/>
      <c r="P51" s="7"/>
      <c r="Q51" s="34">
        <f t="shared" si="16"/>
        <v>0</v>
      </c>
      <c r="R51" s="35">
        <f t="shared" si="17"/>
        <v>0.95</v>
      </c>
      <c r="S51" s="36">
        <f t="shared" si="18"/>
        <v>0</v>
      </c>
      <c r="U51" s="38">
        <f t="shared" si="19"/>
        <v>0</v>
      </c>
      <c r="V51" s="38">
        <f t="shared" si="20"/>
        <v>0</v>
      </c>
      <c r="W51" s="38">
        <f t="shared" si="21"/>
        <v>0</v>
      </c>
      <c r="X51" s="37">
        <f t="shared" si="22"/>
        <v>0</v>
      </c>
      <c r="Y51" s="37">
        <f t="shared" si="23"/>
        <v>0</v>
      </c>
    </row>
    <row r="52" spans="1:25" s="28" customFormat="1" x14ac:dyDescent="0.25">
      <c r="A52" s="11"/>
      <c r="B52" s="7"/>
      <c r="C52" s="11"/>
      <c r="D52" s="5"/>
      <c r="E52" s="7"/>
      <c r="F52" s="5"/>
      <c r="G52" s="7"/>
      <c r="H52" s="11"/>
      <c r="I52" s="31"/>
      <c r="J52" s="31"/>
      <c r="K52" s="7"/>
      <c r="L52" s="7"/>
      <c r="M52" s="7"/>
      <c r="N52" s="7"/>
      <c r="O52" s="7"/>
      <c r="P52" s="7"/>
      <c r="Q52" s="34">
        <f t="shared" si="16"/>
        <v>0</v>
      </c>
      <c r="R52" s="35">
        <f t="shared" si="17"/>
        <v>0.95</v>
      </c>
      <c r="S52" s="36">
        <f t="shared" si="18"/>
        <v>0</v>
      </c>
      <c r="U52" s="38">
        <f t="shared" si="19"/>
        <v>0</v>
      </c>
      <c r="V52" s="38">
        <f t="shared" si="20"/>
        <v>0</v>
      </c>
      <c r="W52" s="38">
        <f t="shared" si="21"/>
        <v>0</v>
      </c>
      <c r="X52" s="37">
        <f t="shared" si="22"/>
        <v>0</v>
      </c>
      <c r="Y52" s="37">
        <f t="shared" si="23"/>
        <v>0</v>
      </c>
    </row>
    <row r="53" spans="1:25" s="28" customFormat="1" x14ac:dyDescent="0.25">
      <c r="A53" s="11"/>
      <c r="B53" s="7"/>
      <c r="C53" s="11"/>
      <c r="D53" s="5"/>
      <c r="E53" s="7"/>
      <c r="F53" s="5"/>
      <c r="G53" s="7"/>
      <c r="H53" s="11"/>
      <c r="I53" s="31"/>
      <c r="J53" s="31"/>
      <c r="K53" s="7"/>
      <c r="L53" s="7"/>
      <c r="M53" s="7"/>
      <c r="N53" s="7"/>
      <c r="O53" s="7"/>
      <c r="P53" s="7"/>
      <c r="Q53" s="34">
        <f t="shared" si="16"/>
        <v>0</v>
      </c>
      <c r="R53" s="35">
        <f t="shared" si="17"/>
        <v>0.95</v>
      </c>
      <c r="S53" s="36">
        <f t="shared" si="18"/>
        <v>0</v>
      </c>
      <c r="U53" s="38">
        <f t="shared" si="19"/>
        <v>0</v>
      </c>
      <c r="V53" s="38">
        <f t="shared" si="20"/>
        <v>0</v>
      </c>
      <c r="W53" s="38">
        <f t="shared" si="21"/>
        <v>0</v>
      </c>
      <c r="X53" s="37">
        <f t="shared" si="22"/>
        <v>0</v>
      </c>
      <c r="Y53" s="37">
        <f t="shared" si="23"/>
        <v>0</v>
      </c>
    </row>
    <row r="54" spans="1:25" s="28" customFormat="1" x14ac:dyDescent="0.25">
      <c r="A54" s="11"/>
      <c r="B54" s="7"/>
      <c r="C54" s="11"/>
      <c r="D54" s="5"/>
      <c r="E54" s="7"/>
      <c r="F54" s="5"/>
      <c r="G54" s="7"/>
      <c r="H54" s="11"/>
      <c r="I54" s="31"/>
      <c r="J54" s="31"/>
      <c r="K54" s="7"/>
      <c r="L54" s="7"/>
      <c r="M54" s="7"/>
      <c r="N54" s="7"/>
      <c r="O54" s="7"/>
      <c r="P54" s="7"/>
      <c r="Q54" s="34">
        <f t="shared" si="16"/>
        <v>0</v>
      </c>
      <c r="R54" s="35">
        <f t="shared" si="17"/>
        <v>0.95</v>
      </c>
      <c r="S54" s="36">
        <f t="shared" si="18"/>
        <v>0</v>
      </c>
      <c r="U54" s="38">
        <f t="shared" si="19"/>
        <v>0</v>
      </c>
      <c r="V54" s="38">
        <f t="shared" si="20"/>
        <v>0</v>
      </c>
      <c r="W54" s="38">
        <f t="shared" si="21"/>
        <v>0</v>
      </c>
      <c r="X54" s="37">
        <f t="shared" si="22"/>
        <v>0</v>
      </c>
      <c r="Y54" s="37">
        <f t="shared" si="23"/>
        <v>0</v>
      </c>
    </row>
    <row r="55" spans="1:25" s="28" customFormat="1" x14ac:dyDescent="0.25">
      <c r="A55" s="11"/>
      <c r="B55" s="7"/>
      <c r="C55" s="11"/>
      <c r="D55" s="5"/>
      <c r="E55" s="7"/>
      <c r="F55" s="5"/>
      <c r="G55" s="7"/>
      <c r="H55" s="11"/>
      <c r="I55" s="31"/>
      <c r="J55" s="31"/>
      <c r="K55" s="7"/>
      <c r="L55" s="7"/>
      <c r="M55" s="7"/>
      <c r="N55" s="7"/>
      <c r="O55" s="7"/>
      <c r="P55" s="7"/>
      <c r="Q55" s="34">
        <f t="shared" si="16"/>
        <v>0</v>
      </c>
      <c r="R55" s="35">
        <f t="shared" si="17"/>
        <v>0.95</v>
      </c>
      <c r="S55" s="36">
        <f t="shared" si="18"/>
        <v>0</v>
      </c>
      <c r="U55" s="38">
        <f t="shared" si="19"/>
        <v>0</v>
      </c>
      <c r="V55" s="38">
        <f t="shared" si="20"/>
        <v>0</v>
      </c>
      <c r="W55" s="38">
        <f t="shared" si="21"/>
        <v>0</v>
      </c>
      <c r="X55" s="37">
        <f t="shared" si="22"/>
        <v>0</v>
      </c>
      <c r="Y55" s="37">
        <f t="shared" si="23"/>
        <v>0</v>
      </c>
    </row>
    <row r="56" spans="1:25" s="28" customFormat="1" x14ac:dyDescent="0.25">
      <c r="A56" s="11"/>
      <c r="B56" s="7"/>
      <c r="C56" s="11"/>
      <c r="D56" s="5"/>
      <c r="E56" s="7"/>
      <c r="F56" s="5"/>
      <c r="G56" s="7"/>
      <c r="H56" s="11"/>
      <c r="I56" s="31"/>
      <c r="J56" s="31"/>
      <c r="K56" s="7"/>
      <c r="L56" s="7"/>
      <c r="M56" s="7"/>
      <c r="N56" s="7"/>
      <c r="O56" s="7"/>
      <c r="P56" s="7"/>
      <c r="Q56" s="34">
        <f t="shared" si="16"/>
        <v>0</v>
      </c>
      <c r="R56" s="35">
        <f t="shared" si="17"/>
        <v>0.95</v>
      </c>
      <c r="S56" s="36">
        <f t="shared" si="18"/>
        <v>0</v>
      </c>
      <c r="U56" s="38">
        <f t="shared" si="19"/>
        <v>0</v>
      </c>
      <c r="V56" s="38">
        <f t="shared" si="20"/>
        <v>0</v>
      </c>
      <c r="W56" s="38">
        <f t="shared" si="21"/>
        <v>0</v>
      </c>
      <c r="X56" s="37">
        <f t="shared" si="22"/>
        <v>0</v>
      </c>
      <c r="Y56" s="37">
        <f t="shared" si="23"/>
        <v>0</v>
      </c>
    </row>
    <row r="57" spans="1:25" s="28" customFormat="1" x14ac:dyDescent="0.25">
      <c r="A57" s="11"/>
      <c r="B57" s="7"/>
      <c r="C57" s="11"/>
      <c r="D57" s="5"/>
      <c r="E57" s="7"/>
      <c r="F57" s="5"/>
      <c r="G57" s="7"/>
      <c r="H57" s="11"/>
      <c r="I57" s="31"/>
      <c r="J57" s="31"/>
      <c r="K57" s="7"/>
      <c r="L57" s="7"/>
      <c r="M57" s="7"/>
      <c r="N57" s="7"/>
      <c r="O57" s="7"/>
      <c r="P57" s="7"/>
      <c r="Q57" s="34">
        <f t="shared" si="16"/>
        <v>0</v>
      </c>
      <c r="R57" s="35">
        <f t="shared" si="17"/>
        <v>0.95</v>
      </c>
      <c r="S57" s="36">
        <f t="shared" si="18"/>
        <v>0</v>
      </c>
      <c r="U57" s="38">
        <f t="shared" si="19"/>
        <v>0</v>
      </c>
      <c r="V57" s="38">
        <f t="shared" si="20"/>
        <v>0</v>
      </c>
      <c r="W57" s="38">
        <f t="shared" si="21"/>
        <v>0</v>
      </c>
      <c r="X57" s="37">
        <f t="shared" si="22"/>
        <v>0</v>
      </c>
      <c r="Y57" s="37">
        <f t="shared" si="23"/>
        <v>0</v>
      </c>
    </row>
    <row r="58" spans="1:25" s="28" customFormat="1" x14ac:dyDescent="0.25">
      <c r="A58" s="11"/>
      <c r="B58" s="7"/>
      <c r="C58" s="11"/>
      <c r="D58" s="5"/>
      <c r="E58" s="7"/>
      <c r="F58" s="5"/>
      <c r="G58" s="7"/>
      <c r="H58" s="11"/>
      <c r="I58" s="31"/>
      <c r="J58" s="31"/>
      <c r="K58" s="7"/>
      <c r="L58" s="7"/>
      <c r="M58" s="7"/>
      <c r="N58" s="7"/>
      <c r="O58" s="7"/>
      <c r="P58" s="7"/>
      <c r="Q58" s="34">
        <f t="shared" si="16"/>
        <v>0</v>
      </c>
      <c r="R58" s="35">
        <f t="shared" si="17"/>
        <v>0.95</v>
      </c>
      <c r="S58" s="36">
        <f t="shared" si="18"/>
        <v>0</v>
      </c>
      <c r="U58" s="38">
        <f t="shared" si="19"/>
        <v>0</v>
      </c>
      <c r="V58" s="38">
        <f t="shared" si="20"/>
        <v>0</v>
      </c>
      <c r="W58" s="38">
        <f t="shared" si="21"/>
        <v>0</v>
      </c>
      <c r="X58" s="37">
        <f t="shared" si="22"/>
        <v>0</v>
      </c>
      <c r="Y58" s="37">
        <f t="shared" si="23"/>
        <v>0</v>
      </c>
    </row>
    <row r="59" spans="1:25" s="28" customFormat="1" x14ac:dyDescent="0.25">
      <c r="A59" s="11"/>
      <c r="B59" s="7"/>
      <c r="C59" s="11"/>
      <c r="D59" s="5"/>
      <c r="E59" s="7"/>
      <c r="F59" s="5"/>
      <c r="G59" s="7"/>
      <c r="H59" s="11"/>
      <c r="I59" s="31"/>
      <c r="J59" s="31"/>
      <c r="K59" s="7"/>
      <c r="L59" s="7"/>
      <c r="M59" s="7"/>
      <c r="N59" s="7"/>
      <c r="O59" s="7"/>
      <c r="P59" s="7"/>
      <c r="Q59" s="34">
        <f t="shared" si="16"/>
        <v>0</v>
      </c>
      <c r="R59" s="35">
        <f t="shared" si="17"/>
        <v>0.95</v>
      </c>
      <c r="S59" s="36">
        <f t="shared" si="18"/>
        <v>0</v>
      </c>
      <c r="U59" s="38">
        <f t="shared" si="19"/>
        <v>0</v>
      </c>
      <c r="V59" s="38">
        <f t="shared" si="20"/>
        <v>0</v>
      </c>
      <c r="W59" s="38">
        <f t="shared" si="21"/>
        <v>0</v>
      </c>
      <c r="X59" s="37">
        <f t="shared" si="22"/>
        <v>0</v>
      </c>
      <c r="Y59" s="37">
        <f t="shared" si="23"/>
        <v>0</v>
      </c>
    </row>
    <row r="60" spans="1:25" s="28" customFormat="1" x14ac:dyDescent="0.25">
      <c r="A60" s="11"/>
      <c r="B60" s="7"/>
      <c r="C60" s="11"/>
      <c r="D60" s="5"/>
      <c r="E60" s="7"/>
      <c r="F60" s="5"/>
      <c r="G60" s="7"/>
      <c r="H60" s="11"/>
      <c r="I60" s="31"/>
      <c r="J60" s="31"/>
      <c r="K60" s="7"/>
      <c r="L60" s="7"/>
      <c r="M60" s="7"/>
      <c r="N60" s="7"/>
      <c r="O60" s="7"/>
      <c r="P60" s="7"/>
      <c r="Q60" s="34">
        <f t="shared" si="16"/>
        <v>0</v>
      </c>
      <c r="R60" s="35">
        <f t="shared" si="17"/>
        <v>0.95</v>
      </c>
      <c r="S60" s="36">
        <f t="shared" si="18"/>
        <v>0</v>
      </c>
      <c r="U60" s="38">
        <f t="shared" si="19"/>
        <v>0</v>
      </c>
      <c r="V60" s="38">
        <f t="shared" si="20"/>
        <v>0</v>
      </c>
      <c r="W60" s="38">
        <f t="shared" si="21"/>
        <v>0</v>
      </c>
      <c r="X60" s="37">
        <f t="shared" si="22"/>
        <v>0</v>
      </c>
      <c r="Y60" s="37">
        <f t="shared" si="23"/>
        <v>0</v>
      </c>
    </row>
    <row r="61" spans="1:25" s="28" customFormat="1" x14ac:dyDescent="0.25">
      <c r="A61" s="11"/>
      <c r="B61" s="7"/>
      <c r="C61" s="11"/>
      <c r="D61" s="5"/>
      <c r="E61" s="7"/>
      <c r="F61" s="5"/>
      <c r="G61" s="7"/>
      <c r="H61" s="11"/>
      <c r="I61" s="31"/>
      <c r="J61" s="31"/>
      <c r="K61" s="7"/>
      <c r="L61" s="7"/>
      <c r="M61" s="7"/>
      <c r="N61" s="7"/>
      <c r="O61" s="7"/>
      <c r="P61" s="7"/>
      <c r="Q61" s="34">
        <f t="shared" si="16"/>
        <v>0</v>
      </c>
      <c r="R61" s="35">
        <f t="shared" si="17"/>
        <v>0.95</v>
      </c>
      <c r="S61" s="36">
        <f t="shared" si="18"/>
        <v>0</v>
      </c>
      <c r="U61" s="38">
        <f t="shared" si="19"/>
        <v>0</v>
      </c>
      <c r="V61" s="38">
        <f t="shared" si="20"/>
        <v>0</v>
      </c>
      <c r="W61" s="38">
        <f t="shared" si="21"/>
        <v>0</v>
      </c>
      <c r="X61" s="37">
        <f t="shared" si="22"/>
        <v>0</v>
      </c>
      <c r="Y61" s="37">
        <f t="shared" si="23"/>
        <v>0</v>
      </c>
    </row>
    <row r="62" spans="1:25" s="28" customFormat="1" x14ac:dyDescent="0.25">
      <c r="A62" s="11"/>
      <c r="B62" s="7"/>
      <c r="C62" s="11"/>
      <c r="D62" s="5"/>
      <c r="E62" s="7"/>
      <c r="F62" s="5"/>
      <c r="G62" s="7"/>
      <c r="H62" s="11"/>
      <c r="I62" s="31"/>
      <c r="J62" s="31"/>
      <c r="K62" s="7"/>
      <c r="L62" s="7"/>
      <c r="M62" s="7"/>
      <c r="N62" s="7"/>
      <c r="O62" s="7"/>
      <c r="P62" s="7"/>
      <c r="Q62" s="34">
        <f t="shared" si="16"/>
        <v>0</v>
      </c>
      <c r="R62" s="35">
        <f t="shared" si="17"/>
        <v>0.95</v>
      </c>
      <c r="S62" s="36">
        <f t="shared" si="18"/>
        <v>0</v>
      </c>
      <c r="U62" s="38">
        <f t="shared" si="19"/>
        <v>0</v>
      </c>
      <c r="V62" s="38">
        <f t="shared" si="20"/>
        <v>0</v>
      </c>
      <c r="W62" s="38">
        <f t="shared" si="21"/>
        <v>0</v>
      </c>
      <c r="X62" s="37">
        <f t="shared" si="22"/>
        <v>0</v>
      </c>
      <c r="Y62" s="37">
        <f t="shared" si="23"/>
        <v>0</v>
      </c>
    </row>
    <row r="63" spans="1:25" s="28" customFormat="1" x14ac:dyDescent="0.25">
      <c r="A63" s="11"/>
      <c r="B63" s="7"/>
      <c r="C63" s="11"/>
      <c r="D63" s="5"/>
      <c r="E63" s="7"/>
      <c r="F63" s="5"/>
      <c r="G63" s="7"/>
      <c r="H63" s="11"/>
      <c r="I63" s="31"/>
      <c r="J63" s="31"/>
      <c r="K63" s="7"/>
      <c r="L63" s="7"/>
      <c r="M63" s="7"/>
      <c r="N63" s="7"/>
      <c r="O63" s="7"/>
      <c r="P63" s="7"/>
      <c r="Q63" s="34">
        <f t="shared" si="16"/>
        <v>0</v>
      </c>
      <c r="R63" s="35">
        <f t="shared" si="17"/>
        <v>0.95</v>
      </c>
      <c r="S63" s="36">
        <f t="shared" si="18"/>
        <v>0</v>
      </c>
      <c r="U63" s="38">
        <f t="shared" si="19"/>
        <v>0</v>
      </c>
      <c r="V63" s="38">
        <f t="shared" si="20"/>
        <v>0</v>
      </c>
      <c r="W63" s="38">
        <f t="shared" si="21"/>
        <v>0</v>
      </c>
      <c r="X63" s="37">
        <f t="shared" si="22"/>
        <v>0</v>
      </c>
      <c r="Y63" s="37">
        <f t="shared" si="23"/>
        <v>0</v>
      </c>
    </row>
    <row r="64" spans="1:25" s="28" customFormat="1" x14ac:dyDescent="0.25">
      <c r="A64" s="11"/>
      <c r="B64" s="7"/>
      <c r="C64" s="11"/>
      <c r="D64" s="5"/>
      <c r="E64" s="7"/>
      <c r="F64" s="5"/>
      <c r="G64" s="7"/>
      <c r="H64" s="11"/>
      <c r="I64" s="31"/>
      <c r="J64" s="31"/>
      <c r="K64" s="7"/>
      <c r="L64" s="7"/>
      <c r="M64" s="7"/>
      <c r="N64" s="7"/>
      <c r="O64" s="7"/>
      <c r="P64" s="7"/>
      <c r="Q64" s="34">
        <f t="shared" si="16"/>
        <v>0</v>
      </c>
      <c r="R64" s="35">
        <f t="shared" si="17"/>
        <v>0.95</v>
      </c>
      <c r="S64" s="36">
        <f t="shared" si="18"/>
        <v>0</v>
      </c>
      <c r="U64" s="38">
        <f t="shared" si="19"/>
        <v>0</v>
      </c>
      <c r="V64" s="38">
        <f t="shared" si="20"/>
        <v>0</v>
      </c>
      <c r="W64" s="38">
        <f t="shared" si="21"/>
        <v>0</v>
      </c>
      <c r="X64" s="37">
        <f t="shared" si="22"/>
        <v>0</v>
      </c>
      <c r="Y64" s="37">
        <f t="shared" si="23"/>
        <v>0</v>
      </c>
    </row>
    <row r="65" spans="1:25" s="28" customFormat="1" x14ac:dyDescent="0.25">
      <c r="A65" s="11"/>
      <c r="B65" s="7"/>
      <c r="C65" s="11"/>
      <c r="D65" s="5"/>
      <c r="E65" s="7"/>
      <c r="F65" s="5"/>
      <c r="G65" s="7"/>
      <c r="H65" s="11"/>
      <c r="I65" s="31"/>
      <c r="J65" s="31"/>
      <c r="K65" s="7"/>
      <c r="L65" s="7"/>
      <c r="M65" s="7"/>
      <c r="N65" s="7"/>
      <c r="O65" s="7"/>
      <c r="P65" s="7"/>
      <c r="Q65" s="34">
        <f t="shared" si="16"/>
        <v>0</v>
      </c>
      <c r="R65" s="35">
        <f t="shared" si="17"/>
        <v>0.95</v>
      </c>
      <c r="S65" s="36">
        <f t="shared" si="18"/>
        <v>0</v>
      </c>
      <c r="U65" s="38">
        <f t="shared" si="19"/>
        <v>0</v>
      </c>
      <c r="V65" s="38">
        <f t="shared" si="20"/>
        <v>0</v>
      </c>
      <c r="W65" s="38">
        <f t="shared" si="21"/>
        <v>0</v>
      </c>
      <c r="X65" s="37">
        <f t="shared" si="22"/>
        <v>0</v>
      </c>
      <c r="Y65" s="37">
        <f t="shared" si="23"/>
        <v>0</v>
      </c>
    </row>
    <row r="66" spans="1:25" s="28" customFormat="1" x14ac:dyDescent="0.25">
      <c r="A66" s="11"/>
      <c r="B66" s="7"/>
      <c r="C66" s="11"/>
      <c r="D66" s="5"/>
      <c r="E66" s="7"/>
      <c r="F66" s="5"/>
      <c r="G66" s="7"/>
      <c r="H66" s="11"/>
      <c r="I66" s="31"/>
      <c r="J66" s="31"/>
      <c r="K66" s="7"/>
      <c r="L66" s="7"/>
      <c r="M66" s="7"/>
      <c r="N66" s="7"/>
      <c r="O66" s="7"/>
      <c r="P66" s="7"/>
      <c r="Q66" s="34">
        <f t="shared" si="16"/>
        <v>0</v>
      </c>
      <c r="R66" s="35">
        <f t="shared" si="17"/>
        <v>0.95</v>
      </c>
      <c r="S66" s="36">
        <f t="shared" si="18"/>
        <v>0</v>
      </c>
      <c r="U66" s="38">
        <f t="shared" si="19"/>
        <v>0</v>
      </c>
      <c r="V66" s="38">
        <f t="shared" si="20"/>
        <v>0</v>
      </c>
      <c r="W66" s="38">
        <f t="shared" si="21"/>
        <v>0</v>
      </c>
      <c r="X66" s="37">
        <f t="shared" si="22"/>
        <v>0</v>
      </c>
      <c r="Y66" s="37">
        <f t="shared" si="23"/>
        <v>0</v>
      </c>
    </row>
    <row r="67" spans="1:25" s="28" customFormat="1" x14ac:dyDescent="0.25">
      <c r="A67" s="11"/>
      <c r="B67" s="7"/>
      <c r="C67" s="11"/>
      <c r="D67" s="5"/>
      <c r="E67" s="7"/>
      <c r="F67" s="5"/>
      <c r="G67" s="7"/>
      <c r="H67" s="11"/>
      <c r="I67" s="31"/>
      <c r="J67" s="31"/>
      <c r="K67" s="7"/>
      <c r="L67" s="7"/>
      <c r="M67" s="7"/>
      <c r="N67" s="7"/>
      <c r="O67" s="7"/>
      <c r="P67" s="7"/>
      <c r="Q67" s="34">
        <f t="shared" si="16"/>
        <v>0</v>
      </c>
      <c r="R67" s="35">
        <f t="shared" si="17"/>
        <v>0.95</v>
      </c>
      <c r="S67" s="36">
        <f t="shared" si="18"/>
        <v>0</v>
      </c>
      <c r="U67" s="38">
        <f t="shared" si="19"/>
        <v>0</v>
      </c>
      <c r="V67" s="38">
        <f t="shared" si="20"/>
        <v>0</v>
      </c>
      <c r="W67" s="38">
        <f t="shared" si="21"/>
        <v>0</v>
      </c>
      <c r="X67" s="37">
        <f t="shared" si="22"/>
        <v>0</v>
      </c>
      <c r="Y67" s="37">
        <f t="shared" si="23"/>
        <v>0</v>
      </c>
    </row>
    <row r="68" spans="1:25" s="28" customFormat="1" x14ac:dyDescent="0.25">
      <c r="A68" s="11"/>
      <c r="B68" s="7"/>
      <c r="C68" s="11"/>
      <c r="D68" s="5"/>
      <c r="E68" s="7"/>
      <c r="F68" s="5"/>
      <c r="G68" s="7"/>
      <c r="H68" s="11"/>
      <c r="I68" s="31"/>
      <c r="J68" s="31"/>
      <c r="K68" s="7"/>
      <c r="L68" s="7"/>
      <c r="M68" s="7"/>
      <c r="N68" s="7"/>
      <c r="O68" s="7"/>
      <c r="P68" s="7"/>
      <c r="Q68" s="34">
        <f t="shared" si="16"/>
        <v>0</v>
      </c>
      <c r="R68" s="35">
        <f t="shared" si="17"/>
        <v>0.95</v>
      </c>
      <c r="S68" s="36">
        <f t="shared" si="18"/>
        <v>0</v>
      </c>
      <c r="U68" s="38">
        <f t="shared" si="19"/>
        <v>0</v>
      </c>
      <c r="V68" s="38">
        <f t="shared" si="20"/>
        <v>0</v>
      </c>
      <c r="W68" s="38">
        <f t="shared" si="21"/>
        <v>0</v>
      </c>
      <c r="X68" s="37">
        <f t="shared" si="22"/>
        <v>0</v>
      </c>
      <c r="Y68" s="37">
        <f t="shared" si="23"/>
        <v>0</v>
      </c>
    </row>
    <row r="69" spans="1:25" s="28" customFormat="1" x14ac:dyDescent="0.25">
      <c r="A69" s="11"/>
      <c r="B69" s="7"/>
      <c r="C69" s="11"/>
      <c r="D69" s="5"/>
      <c r="E69" s="7"/>
      <c r="F69" s="5"/>
      <c r="G69" s="7"/>
      <c r="H69" s="11"/>
      <c r="I69" s="31"/>
      <c r="J69" s="31"/>
      <c r="K69" s="7"/>
      <c r="L69" s="7"/>
      <c r="M69" s="7"/>
      <c r="N69" s="7"/>
      <c r="O69" s="7"/>
      <c r="P69" s="7"/>
      <c r="Q69" s="34">
        <f t="shared" si="16"/>
        <v>0</v>
      </c>
      <c r="R69" s="35">
        <f t="shared" si="17"/>
        <v>0.95</v>
      </c>
      <c r="S69" s="36">
        <f t="shared" si="18"/>
        <v>0</v>
      </c>
      <c r="U69" s="38">
        <f t="shared" si="19"/>
        <v>0</v>
      </c>
      <c r="V69" s="38">
        <f t="shared" si="20"/>
        <v>0</v>
      </c>
      <c r="W69" s="38">
        <f t="shared" si="21"/>
        <v>0</v>
      </c>
      <c r="X69" s="37">
        <f t="shared" si="22"/>
        <v>0</v>
      </c>
      <c r="Y69" s="37">
        <f t="shared" si="23"/>
        <v>0</v>
      </c>
    </row>
    <row r="70" spans="1:25" s="28" customFormat="1" x14ac:dyDescent="0.25">
      <c r="A70" s="11"/>
      <c r="B70" s="7"/>
      <c r="C70" s="11"/>
      <c r="D70" s="5"/>
      <c r="E70" s="7"/>
      <c r="F70" s="5"/>
      <c r="G70" s="7"/>
      <c r="H70" s="11"/>
      <c r="I70" s="31"/>
      <c r="J70" s="31"/>
      <c r="K70" s="7"/>
      <c r="L70" s="7"/>
      <c r="M70" s="7"/>
      <c r="N70" s="7"/>
      <c r="O70" s="7"/>
      <c r="P70" s="7"/>
      <c r="Q70" s="34">
        <f t="shared" si="16"/>
        <v>0</v>
      </c>
      <c r="R70" s="35">
        <f t="shared" si="17"/>
        <v>0.95</v>
      </c>
      <c r="S70" s="36">
        <f t="shared" si="18"/>
        <v>0</v>
      </c>
      <c r="U70" s="38">
        <f t="shared" si="19"/>
        <v>0</v>
      </c>
      <c r="V70" s="38">
        <f t="shared" si="20"/>
        <v>0</v>
      </c>
      <c r="W70" s="38">
        <f t="shared" si="21"/>
        <v>0</v>
      </c>
      <c r="X70" s="37">
        <f t="shared" si="22"/>
        <v>0</v>
      </c>
      <c r="Y70" s="37">
        <f t="shared" si="23"/>
        <v>0</v>
      </c>
    </row>
    <row r="71" spans="1:25" s="28" customFormat="1" x14ac:dyDescent="0.25">
      <c r="A71" s="11"/>
      <c r="B71" s="7"/>
      <c r="C71" s="11"/>
      <c r="D71" s="5"/>
      <c r="E71" s="7"/>
      <c r="F71" s="5"/>
      <c r="G71" s="7"/>
      <c r="H71" s="11"/>
      <c r="I71" s="31"/>
      <c r="J71" s="31"/>
      <c r="K71" s="7"/>
      <c r="L71" s="7"/>
      <c r="M71" s="7"/>
      <c r="N71" s="7"/>
      <c r="O71" s="7"/>
      <c r="P71" s="7"/>
      <c r="Q71" s="34">
        <f t="shared" si="16"/>
        <v>0</v>
      </c>
      <c r="R71" s="35">
        <f t="shared" si="17"/>
        <v>0.95</v>
      </c>
      <c r="S71" s="36">
        <f t="shared" si="18"/>
        <v>0</v>
      </c>
      <c r="U71" s="38">
        <f t="shared" si="19"/>
        <v>0</v>
      </c>
      <c r="V71" s="38">
        <f t="shared" si="20"/>
        <v>0</v>
      </c>
      <c r="W71" s="38">
        <f t="shared" si="21"/>
        <v>0</v>
      </c>
      <c r="X71" s="37">
        <f t="shared" si="22"/>
        <v>0</v>
      </c>
      <c r="Y71" s="37">
        <f t="shared" si="23"/>
        <v>0</v>
      </c>
    </row>
    <row r="72" spans="1:25" s="28" customFormat="1" x14ac:dyDescent="0.25">
      <c r="A72" s="11"/>
      <c r="B72" s="7"/>
      <c r="C72" s="11"/>
      <c r="D72" s="5"/>
      <c r="E72" s="7"/>
      <c r="F72" s="5"/>
      <c r="G72" s="7"/>
      <c r="H72" s="11"/>
      <c r="I72" s="31"/>
      <c r="J72" s="31"/>
      <c r="K72" s="7"/>
      <c r="L72" s="7"/>
      <c r="M72" s="7"/>
      <c r="N72" s="7"/>
      <c r="O72" s="7"/>
      <c r="P72" s="7"/>
      <c r="Q72" s="34">
        <f t="shared" si="16"/>
        <v>0</v>
      </c>
      <c r="R72" s="35">
        <f t="shared" si="17"/>
        <v>0.95</v>
      </c>
      <c r="S72" s="36">
        <f t="shared" si="18"/>
        <v>0</v>
      </c>
      <c r="U72" s="38">
        <f t="shared" si="19"/>
        <v>0</v>
      </c>
      <c r="V72" s="38">
        <f t="shared" si="20"/>
        <v>0</v>
      </c>
      <c r="W72" s="38">
        <f t="shared" si="21"/>
        <v>0</v>
      </c>
      <c r="X72" s="37">
        <f t="shared" si="22"/>
        <v>0</v>
      </c>
      <c r="Y72" s="37">
        <f t="shared" si="23"/>
        <v>0</v>
      </c>
    </row>
    <row r="73" spans="1:25" s="28" customFormat="1" x14ac:dyDescent="0.25">
      <c r="A73" s="11"/>
      <c r="B73" s="7"/>
      <c r="C73" s="11"/>
      <c r="D73" s="5"/>
      <c r="E73" s="7"/>
      <c r="F73" s="5"/>
      <c r="G73" s="7"/>
      <c r="H73" s="11"/>
      <c r="I73" s="31"/>
      <c r="J73" s="31"/>
      <c r="K73" s="7"/>
      <c r="L73" s="7"/>
      <c r="M73" s="7"/>
      <c r="N73" s="7"/>
      <c r="O73" s="7"/>
      <c r="P73" s="7"/>
      <c r="Q73" s="34">
        <f t="shared" si="16"/>
        <v>0</v>
      </c>
      <c r="R73" s="35">
        <f t="shared" si="17"/>
        <v>0.95</v>
      </c>
      <c r="S73" s="36">
        <f t="shared" si="18"/>
        <v>0</v>
      </c>
      <c r="U73" s="38">
        <f t="shared" si="19"/>
        <v>0</v>
      </c>
      <c r="V73" s="38">
        <f t="shared" si="20"/>
        <v>0</v>
      </c>
      <c r="W73" s="38">
        <f t="shared" si="21"/>
        <v>0</v>
      </c>
      <c r="X73" s="37">
        <f t="shared" si="22"/>
        <v>0</v>
      </c>
      <c r="Y73" s="37">
        <f t="shared" si="23"/>
        <v>0</v>
      </c>
    </row>
    <row r="74" spans="1:25" s="28" customFormat="1" x14ac:dyDescent="0.25">
      <c r="A74" s="11"/>
      <c r="B74" s="7"/>
      <c r="C74" s="11"/>
      <c r="D74" s="5"/>
      <c r="E74" s="7"/>
      <c r="F74" s="5"/>
      <c r="G74" s="7"/>
      <c r="H74" s="11"/>
      <c r="I74" s="31"/>
      <c r="J74" s="31"/>
      <c r="K74" s="7"/>
      <c r="L74" s="7"/>
      <c r="M74" s="7"/>
      <c r="N74" s="7"/>
      <c r="O74" s="7"/>
      <c r="P74" s="7"/>
      <c r="Q74" s="34">
        <f t="shared" si="16"/>
        <v>0</v>
      </c>
      <c r="R74" s="35">
        <f t="shared" si="17"/>
        <v>0.95</v>
      </c>
      <c r="S74" s="36">
        <f t="shared" si="18"/>
        <v>0</v>
      </c>
      <c r="U74" s="38">
        <f t="shared" si="19"/>
        <v>0</v>
      </c>
      <c r="V74" s="38">
        <f t="shared" si="20"/>
        <v>0</v>
      </c>
      <c r="W74" s="38">
        <f t="shared" si="21"/>
        <v>0</v>
      </c>
      <c r="X74" s="37">
        <f t="shared" si="22"/>
        <v>0</v>
      </c>
      <c r="Y74" s="37">
        <f t="shared" si="23"/>
        <v>0</v>
      </c>
    </row>
    <row r="75" spans="1:25" s="28" customFormat="1" x14ac:dyDescent="0.25">
      <c r="A75" s="11"/>
      <c r="B75" s="7"/>
      <c r="C75" s="11"/>
      <c r="D75" s="5"/>
      <c r="E75" s="7"/>
      <c r="F75" s="5"/>
      <c r="G75" s="7"/>
      <c r="H75" s="11"/>
      <c r="I75" s="31"/>
      <c r="J75" s="31"/>
      <c r="K75" s="7"/>
      <c r="L75" s="7"/>
      <c r="M75" s="7"/>
      <c r="N75" s="7"/>
      <c r="O75" s="7"/>
      <c r="P75" s="7"/>
      <c r="Q75" s="34">
        <f t="shared" si="16"/>
        <v>0</v>
      </c>
      <c r="R75" s="35">
        <f t="shared" si="17"/>
        <v>0.95</v>
      </c>
      <c r="S75" s="36">
        <f t="shared" si="18"/>
        <v>0</v>
      </c>
      <c r="U75" s="38">
        <f t="shared" si="19"/>
        <v>0</v>
      </c>
      <c r="V75" s="38">
        <f t="shared" si="20"/>
        <v>0</v>
      </c>
      <c r="W75" s="38">
        <f t="shared" si="21"/>
        <v>0</v>
      </c>
      <c r="X75" s="37">
        <f t="shared" si="22"/>
        <v>0</v>
      </c>
      <c r="Y75" s="37">
        <f t="shared" si="23"/>
        <v>0</v>
      </c>
    </row>
    <row r="76" spans="1:25" s="28" customFormat="1" x14ac:dyDescent="0.25">
      <c r="A76" s="11"/>
      <c r="B76" s="7"/>
      <c r="C76" s="11"/>
      <c r="D76" s="5"/>
      <c r="E76" s="7"/>
      <c r="F76" s="5"/>
      <c r="G76" s="7"/>
      <c r="H76" s="11"/>
      <c r="I76" s="31"/>
      <c r="J76" s="31"/>
      <c r="K76" s="7"/>
      <c r="L76" s="7"/>
      <c r="M76" s="7"/>
      <c r="N76" s="7"/>
      <c r="O76" s="7"/>
      <c r="P76" s="7"/>
      <c r="Q76" s="34">
        <f t="shared" si="16"/>
        <v>0</v>
      </c>
      <c r="R76" s="35">
        <f t="shared" si="17"/>
        <v>0.95</v>
      </c>
      <c r="S76" s="36">
        <f t="shared" si="18"/>
        <v>0</v>
      </c>
      <c r="U76" s="38">
        <f t="shared" si="19"/>
        <v>0</v>
      </c>
      <c r="V76" s="38">
        <f t="shared" si="20"/>
        <v>0</v>
      </c>
      <c r="W76" s="38">
        <f t="shared" si="21"/>
        <v>0</v>
      </c>
      <c r="X76" s="37">
        <f t="shared" si="22"/>
        <v>0</v>
      </c>
      <c r="Y76" s="37">
        <f t="shared" si="23"/>
        <v>0</v>
      </c>
    </row>
    <row r="77" spans="1:25" s="28" customFormat="1" x14ac:dyDescent="0.25">
      <c r="A77" s="11"/>
      <c r="B77" s="7"/>
      <c r="C77" s="11"/>
      <c r="D77" s="5"/>
      <c r="E77" s="7"/>
      <c r="F77" s="5"/>
      <c r="G77" s="7"/>
      <c r="H77" s="11"/>
      <c r="I77" s="31"/>
      <c r="J77" s="31"/>
      <c r="K77" s="7"/>
      <c r="L77" s="7"/>
      <c r="M77" s="7"/>
      <c r="N77" s="7"/>
      <c r="O77" s="7"/>
      <c r="P77" s="7"/>
      <c r="Q77" s="34">
        <f t="shared" si="16"/>
        <v>0</v>
      </c>
      <c r="R77" s="35">
        <f t="shared" si="17"/>
        <v>0.95</v>
      </c>
      <c r="S77" s="36">
        <f t="shared" si="18"/>
        <v>0</v>
      </c>
      <c r="U77" s="38">
        <f t="shared" si="19"/>
        <v>0</v>
      </c>
      <c r="V77" s="38">
        <f t="shared" si="20"/>
        <v>0</v>
      </c>
      <c r="W77" s="38">
        <f t="shared" si="21"/>
        <v>0</v>
      </c>
      <c r="X77" s="37">
        <f t="shared" si="22"/>
        <v>0</v>
      </c>
      <c r="Y77" s="37">
        <f t="shared" si="23"/>
        <v>0</v>
      </c>
    </row>
    <row r="78" spans="1:25" s="28" customFormat="1" x14ac:dyDescent="0.25">
      <c r="A78" s="11"/>
      <c r="B78" s="7"/>
      <c r="C78" s="11"/>
      <c r="D78" s="5"/>
      <c r="E78" s="7"/>
      <c r="F78" s="5"/>
      <c r="G78" s="7"/>
      <c r="H78" s="11"/>
      <c r="I78" s="31"/>
      <c r="J78" s="31"/>
      <c r="K78" s="7"/>
      <c r="L78" s="7"/>
      <c r="M78" s="7"/>
      <c r="N78" s="7"/>
      <c r="O78" s="7"/>
      <c r="P78" s="7"/>
      <c r="Q78" s="34">
        <f t="shared" si="16"/>
        <v>0</v>
      </c>
      <c r="R78" s="35">
        <f t="shared" si="17"/>
        <v>0.95</v>
      </c>
      <c r="S78" s="36">
        <f t="shared" si="18"/>
        <v>0</v>
      </c>
      <c r="U78" s="38">
        <f t="shared" si="19"/>
        <v>0</v>
      </c>
      <c r="V78" s="38">
        <f t="shared" si="20"/>
        <v>0</v>
      </c>
      <c r="W78" s="38">
        <f t="shared" si="21"/>
        <v>0</v>
      </c>
      <c r="X78" s="37">
        <f t="shared" si="22"/>
        <v>0</v>
      </c>
      <c r="Y78" s="37">
        <f t="shared" si="23"/>
        <v>0</v>
      </c>
    </row>
    <row r="79" spans="1:25" s="28" customFormat="1" x14ac:dyDescent="0.25">
      <c r="A79" s="11"/>
      <c r="B79" s="7"/>
      <c r="C79" s="11"/>
      <c r="D79" s="5"/>
      <c r="E79" s="7"/>
      <c r="F79" s="5"/>
      <c r="G79" s="7"/>
      <c r="H79" s="11"/>
      <c r="I79" s="31"/>
      <c r="J79" s="31"/>
      <c r="K79" s="7"/>
      <c r="L79" s="7"/>
      <c r="M79" s="7"/>
      <c r="N79" s="7"/>
      <c r="O79" s="7"/>
      <c r="P79" s="7"/>
      <c r="Q79" s="34">
        <f t="shared" si="16"/>
        <v>0</v>
      </c>
      <c r="R79" s="35">
        <f t="shared" si="17"/>
        <v>0.95</v>
      </c>
      <c r="S79" s="36">
        <f t="shared" si="18"/>
        <v>0</v>
      </c>
      <c r="U79" s="38">
        <f t="shared" si="19"/>
        <v>0</v>
      </c>
      <c r="V79" s="38">
        <f t="shared" si="20"/>
        <v>0</v>
      </c>
      <c r="W79" s="38">
        <f t="shared" si="21"/>
        <v>0</v>
      </c>
      <c r="X79" s="37">
        <f t="shared" si="22"/>
        <v>0</v>
      </c>
      <c r="Y79" s="37">
        <f t="shared" si="23"/>
        <v>0</v>
      </c>
    </row>
    <row r="80" spans="1:25" s="28" customFormat="1" x14ac:dyDescent="0.25">
      <c r="A80" s="11"/>
      <c r="B80" s="7"/>
      <c r="C80" s="11"/>
      <c r="D80" s="5"/>
      <c r="E80" s="7"/>
      <c r="F80" s="5"/>
      <c r="G80" s="7"/>
      <c r="H80" s="11"/>
      <c r="I80" s="31"/>
      <c r="J80" s="31"/>
      <c r="K80" s="7"/>
      <c r="L80" s="7"/>
      <c r="M80" s="7"/>
      <c r="N80" s="7"/>
      <c r="O80" s="7"/>
      <c r="P80" s="7"/>
      <c r="Q80" s="34">
        <f t="shared" si="16"/>
        <v>0</v>
      </c>
      <c r="R80" s="35">
        <f t="shared" si="17"/>
        <v>0.95</v>
      </c>
      <c r="S80" s="36">
        <f t="shared" si="18"/>
        <v>0</v>
      </c>
      <c r="U80" s="38">
        <f t="shared" si="19"/>
        <v>0</v>
      </c>
      <c r="V80" s="38">
        <f t="shared" si="20"/>
        <v>0</v>
      </c>
      <c r="W80" s="38">
        <f t="shared" si="21"/>
        <v>0</v>
      </c>
      <c r="X80" s="37">
        <f t="shared" si="22"/>
        <v>0</v>
      </c>
      <c r="Y80" s="37">
        <f t="shared" si="23"/>
        <v>0</v>
      </c>
    </row>
    <row r="81" spans="1:25" s="28" customFormat="1" x14ac:dyDescent="0.25">
      <c r="A81" s="11"/>
      <c r="B81" s="7"/>
      <c r="C81" s="11"/>
      <c r="D81" s="5"/>
      <c r="E81" s="7"/>
      <c r="F81" s="5"/>
      <c r="G81" s="7"/>
      <c r="H81" s="11"/>
      <c r="I81" s="31"/>
      <c r="J81" s="31"/>
      <c r="K81" s="7"/>
      <c r="L81" s="7"/>
      <c r="M81" s="7"/>
      <c r="N81" s="7"/>
      <c r="O81" s="7"/>
      <c r="P81" s="7"/>
      <c r="Q81" s="34">
        <f t="shared" si="16"/>
        <v>0</v>
      </c>
      <c r="R81" s="35">
        <f t="shared" si="17"/>
        <v>0.95</v>
      </c>
      <c r="S81" s="36">
        <f t="shared" si="18"/>
        <v>0</v>
      </c>
      <c r="U81" s="38">
        <f t="shared" si="19"/>
        <v>0</v>
      </c>
      <c r="V81" s="38">
        <f t="shared" si="20"/>
        <v>0</v>
      </c>
      <c r="W81" s="38">
        <f t="shared" si="21"/>
        <v>0</v>
      </c>
      <c r="X81" s="37">
        <f t="shared" si="22"/>
        <v>0</v>
      </c>
      <c r="Y81" s="37">
        <f t="shared" si="23"/>
        <v>0</v>
      </c>
    </row>
    <row r="82" spans="1:25" s="28" customFormat="1" x14ac:dyDescent="0.25">
      <c r="A82" s="11"/>
      <c r="B82" s="7"/>
      <c r="C82" s="11"/>
      <c r="D82" s="5"/>
      <c r="E82" s="7"/>
      <c r="F82" s="5"/>
      <c r="G82" s="7"/>
      <c r="H82" s="11"/>
      <c r="I82" s="31"/>
      <c r="J82" s="31"/>
      <c r="K82" s="7"/>
      <c r="L82" s="7"/>
      <c r="M82" s="7"/>
      <c r="N82" s="7"/>
      <c r="O82" s="7"/>
      <c r="P82" s="7"/>
      <c r="Q82" s="34">
        <f t="shared" si="16"/>
        <v>0</v>
      </c>
      <c r="R82" s="35">
        <f t="shared" si="17"/>
        <v>0.95</v>
      </c>
      <c r="S82" s="36">
        <f t="shared" si="18"/>
        <v>0</v>
      </c>
      <c r="U82" s="38">
        <f t="shared" si="19"/>
        <v>0</v>
      </c>
      <c r="V82" s="38">
        <f t="shared" si="20"/>
        <v>0</v>
      </c>
      <c r="W82" s="38">
        <f t="shared" si="21"/>
        <v>0</v>
      </c>
      <c r="X82" s="37">
        <f t="shared" si="22"/>
        <v>0</v>
      </c>
      <c r="Y82" s="37">
        <f t="shared" si="23"/>
        <v>0</v>
      </c>
    </row>
    <row r="83" spans="1:25" s="28" customFormat="1" x14ac:dyDescent="0.25">
      <c r="A83" s="11"/>
      <c r="B83" s="7"/>
      <c r="C83" s="11"/>
      <c r="D83" s="5"/>
      <c r="E83" s="7"/>
      <c r="F83" s="5"/>
      <c r="G83" s="7"/>
      <c r="H83" s="11"/>
      <c r="I83" s="31"/>
      <c r="J83" s="31"/>
      <c r="K83" s="7"/>
      <c r="L83" s="7"/>
      <c r="M83" s="7"/>
      <c r="N83" s="7"/>
      <c r="O83" s="7"/>
      <c r="P83" s="7"/>
      <c r="Q83" s="34">
        <f t="shared" si="16"/>
        <v>0</v>
      </c>
      <c r="R83" s="35">
        <f t="shared" si="17"/>
        <v>0.95</v>
      </c>
      <c r="S83" s="36">
        <f t="shared" si="18"/>
        <v>0</v>
      </c>
      <c r="U83" s="38">
        <f t="shared" si="19"/>
        <v>0</v>
      </c>
      <c r="V83" s="38">
        <f t="shared" si="20"/>
        <v>0</v>
      </c>
      <c r="W83" s="38">
        <f t="shared" si="21"/>
        <v>0</v>
      </c>
      <c r="X83" s="37">
        <f t="shared" si="22"/>
        <v>0</v>
      </c>
      <c r="Y83" s="37">
        <f t="shared" si="23"/>
        <v>0</v>
      </c>
    </row>
    <row r="84" spans="1:25" s="28" customFormat="1" x14ac:dyDescent="0.25">
      <c r="A84" s="11"/>
      <c r="B84" s="7"/>
      <c r="C84" s="11"/>
      <c r="D84" s="5"/>
      <c r="E84" s="7"/>
      <c r="F84" s="5"/>
      <c r="G84" s="7"/>
      <c r="H84" s="11"/>
      <c r="I84" s="31"/>
      <c r="J84" s="31"/>
      <c r="K84" s="7"/>
      <c r="L84" s="7"/>
      <c r="M84" s="7"/>
      <c r="N84" s="7"/>
      <c r="O84" s="7"/>
      <c r="P84" s="7"/>
      <c r="Q84" s="34">
        <f t="shared" si="16"/>
        <v>0</v>
      </c>
      <c r="R84" s="35">
        <f t="shared" si="17"/>
        <v>0.95</v>
      </c>
      <c r="S84" s="36">
        <f t="shared" si="18"/>
        <v>0</v>
      </c>
      <c r="U84" s="38">
        <f t="shared" si="19"/>
        <v>0</v>
      </c>
      <c r="V84" s="38">
        <f t="shared" si="20"/>
        <v>0</v>
      </c>
      <c r="W84" s="38">
        <f t="shared" si="21"/>
        <v>0</v>
      </c>
      <c r="X84" s="37">
        <f t="shared" si="22"/>
        <v>0</v>
      </c>
      <c r="Y84" s="37">
        <f t="shared" si="23"/>
        <v>0</v>
      </c>
    </row>
    <row r="85" spans="1:25" s="28" customFormat="1" x14ac:dyDescent="0.25">
      <c r="A85" s="11"/>
      <c r="B85" s="7"/>
      <c r="C85" s="11"/>
      <c r="D85" s="5"/>
      <c r="E85" s="7"/>
      <c r="F85" s="5"/>
      <c r="G85" s="7"/>
      <c r="H85" s="11"/>
      <c r="I85" s="31"/>
      <c r="J85" s="31"/>
      <c r="K85" s="7"/>
      <c r="L85" s="7"/>
      <c r="M85" s="7"/>
      <c r="N85" s="7"/>
      <c r="O85" s="7"/>
      <c r="P85" s="7"/>
      <c r="Q85" s="34">
        <f t="shared" si="16"/>
        <v>0</v>
      </c>
      <c r="R85" s="35">
        <f t="shared" si="17"/>
        <v>0.95</v>
      </c>
      <c r="S85" s="36">
        <f t="shared" si="18"/>
        <v>0</v>
      </c>
      <c r="U85" s="38">
        <f t="shared" si="19"/>
        <v>0</v>
      </c>
      <c r="V85" s="38">
        <f t="shared" si="20"/>
        <v>0</v>
      </c>
      <c r="W85" s="38">
        <f t="shared" si="21"/>
        <v>0</v>
      </c>
      <c r="X85" s="37">
        <f t="shared" si="22"/>
        <v>0</v>
      </c>
      <c r="Y85" s="37">
        <f t="shared" si="23"/>
        <v>0</v>
      </c>
    </row>
    <row r="86" spans="1:25" s="28" customFormat="1" x14ac:dyDescent="0.25">
      <c r="A86" s="11"/>
      <c r="B86" s="7"/>
      <c r="C86" s="11"/>
      <c r="D86" s="5"/>
      <c r="E86" s="7"/>
      <c r="F86" s="5"/>
      <c r="G86" s="7"/>
      <c r="H86" s="11"/>
      <c r="I86" s="31"/>
      <c r="J86" s="31"/>
      <c r="K86" s="7"/>
      <c r="L86" s="7"/>
      <c r="M86" s="7"/>
      <c r="N86" s="7"/>
      <c r="O86" s="7"/>
      <c r="P86" s="7"/>
      <c r="Q86" s="34">
        <f t="shared" si="16"/>
        <v>0</v>
      </c>
      <c r="R86" s="35">
        <f t="shared" si="17"/>
        <v>0.95</v>
      </c>
      <c r="S86" s="36">
        <f t="shared" si="18"/>
        <v>0</v>
      </c>
      <c r="U86" s="38">
        <f t="shared" si="19"/>
        <v>0</v>
      </c>
      <c r="V86" s="38">
        <f t="shared" si="20"/>
        <v>0</v>
      </c>
      <c r="W86" s="38">
        <f t="shared" si="21"/>
        <v>0</v>
      </c>
      <c r="X86" s="37">
        <f t="shared" si="22"/>
        <v>0</v>
      </c>
      <c r="Y86" s="37">
        <f t="shared" si="23"/>
        <v>0</v>
      </c>
    </row>
    <row r="87" spans="1:25" s="28" customFormat="1" x14ac:dyDescent="0.25">
      <c r="A87" s="11"/>
      <c r="B87" s="7"/>
      <c r="C87" s="11"/>
      <c r="D87" s="5"/>
      <c r="E87" s="7"/>
      <c r="F87" s="5"/>
      <c r="G87" s="7"/>
      <c r="H87" s="11"/>
      <c r="I87" s="31"/>
      <c r="J87" s="31"/>
      <c r="K87" s="7"/>
      <c r="L87" s="7"/>
      <c r="M87" s="7"/>
      <c r="N87" s="7"/>
      <c r="O87" s="7"/>
      <c r="P87" s="7"/>
      <c r="Q87" s="34">
        <f t="shared" si="16"/>
        <v>0</v>
      </c>
      <c r="R87" s="35">
        <f t="shared" si="17"/>
        <v>0.95</v>
      </c>
      <c r="S87" s="36">
        <f t="shared" si="18"/>
        <v>0</v>
      </c>
      <c r="U87" s="38">
        <f t="shared" si="19"/>
        <v>0</v>
      </c>
      <c r="V87" s="38">
        <f t="shared" si="20"/>
        <v>0</v>
      </c>
      <c r="W87" s="38">
        <f t="shared" si="21"/>
        <v>0</v>
      </c>
      <c r="X87" s="37">
        <f t="shared" si="22"/>
        <v>0</v>
      </c>
      <c r="Y87" s="37">
        <f t="shared" si="23"/>
        <v>0</v>
      </c>
    </row>
    <row r="88" spans="1:25" s="28" customFormat="1" x14ac:dyDescent="0.25">
      <c r="A88" s="11"/>
      <c r="B88" s="7"/>
      <c r="C88" s="11"/>
      <c r="D88" s="5"/>
      <c r="E88" s="7"/>
      <c r="F88" s="5"/>
      <c r="G88" s="7"/>
      <c r="H88" s="11"/>
      <c r="I88" s="31"/>
      <c r="J88" s="31"/>
      <c r="K88" s="7"/>
      <c r="L88" s="7"/>
      <c r="M88" s="7"/>
      <c r="N88" s="7"/>
      <c r="O88" s="7"/>
      <c r="P88" s="7"/>
      <c r="Q88" s="34">
        <f t="shared" si="16"/>
        <v>0</v>
      </c>
      <c r="R88" s="35">
        <f t="shared" si="17"/>
        <v>0.95</v>
      </c>
      <c r="S88" s="36">
        <f t="shared" si="18"/>
        <v>0</v>
      </c>
      <c r="U88" s="38">
        <f t="shared" si="19"/>
        <v>0</v>
      </c>
      <c r="V88" s="38">
        <f t="shared" si="20"/>
        <v>0</v>
      </c>
      <c r="W88" s="38">
        <f t="shared" si="21"/>
        <v>0</v>
      </c>
      <c r="X88" s="37">
        <f t="shared" si="22"/>
        <v>0</v>
      </c>
      <c r="Y88" s="37">
        <f t="shared" si="23"/>
        <v>0</v>
      </c>
    </row>
    <row r="89" spans="1:25" s="28" customFormat="1" x14ac:dyDescent="0.25">
      <c r="A89" s="11"/>
      <c r="B89" s="7"/>
      <c r="C89" s="11"/>
      <c r="D89" s="5"/>
      <c r="E89" s="7"/>
      <c r="F89" s="5"/>
      <c r="G89" s="7"/>
      <c r="H89" s="11"/>
      <c r="I89" s="31"/>
      <c r="J89" s="31"/>
      <c r="K89" s="7"/>
      <c r="L89" s="7"/>
      <c r="M89" s="7"/>
      <c r="N89" s="7"/>
      <c r="O89" s="7"/>
      <c r="P89" s="7"/>
      <c r="Q89" s="34">
        <f t="shared" si="16"/>
        <v>0</v>
      </c>
      <c r="R89" s="35">
        <f t="shared" si="17"/>
        <v>0.95</v>
      </c>
      <c r="S89" s="36">
        <f t="shared" si="18"/>
        <v>0</v>
      </c>
      <c r="U89" s="38">
        <f t="shared" si="19"/>
        <v>0</v>
      </c>
      <c r="V89" s="38">
        <f t="shared" si="20"/>
        <v>0</v>
      </c>
      <c r="W89" s="38">
        <f t="shared" si="21"/>
        <v>0</v>
      </c>
      <c r="X89" s="37">
        <f t="shared" si="22"/>
        <v>0</v>
      </c>
      <c r="Y89" s="37">
        <f t="shared" si="23"/>
        <v>0</v>
      </c>
    </row>
    <row r="90" spans="1:25" s="28" customFormat="1" x14ac:dyDescent="0.25">
      <c r="A90" s="11"/>
      <c r="B90" s="7"/>
      <c r="C90" s="11"/>
      <c r="D90" s="5"/>
      <c r="E90" s="7"/>
      <c r="F90" s="5"/>
      <c r="G90" s="7"/>
      <c r="H90" s="11"/>
      <c r="I90" s="31"/>
      <c r="J90" s="31"/>
      <c r="K90" s="7"/>
      <c r="L90" s="7"/>
      <c r="M90" s="7"/>
      <c r="N90" s="7"/>
      <c r="O90" s="7"/>
      <c r="P90" s="7"/>
      <c r="Q90" s="34">
        <f t="shared" si="16"/>
        <v>0</v>
      </c>
      <c r="R90" s="35">
        <f t="shared" si="17"/>
        <v>0.95</v>
      </c>
      <c r="S90" s="36">
        <f t="shared" si="18"/>
        <v>0</v>
      </c>
      <c r="U90" s="38">
        <f t="shared" si="19"/>
        <v>0</v>
      </c>
      <c r="V90" s="38">
        <f t="shared" si="20"/>
        <v>0</v>
      </c>
      <c r="W90" s="38">
        <f t="shared" si="21"/>
        <v>0</v>
      </c>
      <c r="X90" s="37">
        <f t="shared" si="22"/>
        <v>0</v>
      </c>
      <c r="Y90" s="37">
        <f t="shared" si="23"/>
        <v>0</v>
      </c>
    </row>
    <row r="91" spans="1:25" s="28" customFormat="1" x14ac:dyDescent="0.25">
      <c r="A91" s="11"/>
      <c r="B91" s="7"/>
      <c r="C91" s="11"/>
      <c r="D91" s="5"/>
      <c r="E91" s="7"/>
      <c r="F91" s="5"/>
      <c r="G91" s="7"/>
      <c r="H91" s="11"/>
      <c r="I91" s="31"/>
      <c r="J91" s="31"/>
      <c r="K91" s="7"/>
      <c r="L91" s="7"/>
      <c r="M91" s="7"/>
      <c r="N91" s="7"/>
      <c r="O91" s="7"/>
      <c r="P91" s="7"/>
      <c r="Q91" s="34">
        <f t="shared" si="16"/>
        <v>0</v>
      </c>
      <c r="R91" s="35">
        <f t="shared" si="17"/>
        <v>0.95</v>
      </c>
      <c r="S91" s="36">
        <f t="shared" si="18"/>
        <v>0</v>
      </c>
      <c r="U91" s="38">
        <f t="shared" si="19"/>
        <v>0</v>
      </c>
      <c r="V91" s="38">
        <f t="shared" si="20"/>
        <v>0</v>
      </c>
      <c r="W91" s="38">
        <f t="shared" si="21"/>
        <v>0</v>
      </c>
      <c r="X91" s="37">
        <f t="shared" si="22"/>
        <v>0</v>
      </c>
      <c r="Y91" s="37">
        <f t="shared" si="23"/>
        <v>0</v>
      </c>
    </row>
    <row r="92" spans="1:25" s="28" customFormat="1" x14ac:dyDescent="0.25">
      <c r="A92" s="11"/>
      <c r="B92" s="7"/>
      <c r="C92" s="11"/>
      <c r="D92" s="5"/>
      <c r="E92" s="7"/>
      <c r="F92" s="5"/>
      <c r="G92" s="7"/>
      <c r="H92" s="11"/>
      <c r="I92" s="31"/>
      <c r="J92" s="31"/>
      <c r="K92" s="7"/>
      <c r="L92" s="7"/>
      <c r="M92" s="7"/>
      <c r="N92" s="7"/>
      <c r="O92" s="7"/>
      <c r="P92" s="7"/>
      <c r="Q92" s="34">
        <f t="shared" si="16"/>
        <v>0</v>
      </c>
      <c r="R92" s="35">
        <f t="shared" si="17"/>
        <v>0.95</v>
      </c>
      <c r="S92" s="36">
        <f t="shared" si="18"/>
        <v>0</v>
      </c>
      <c r="U92" s="38">
        <f t="shared" si="19"/>
        <v>0</v>
      </c>
      <c r="V92" s="38">
        <f t="shared" si="20"/>
        <v>0</v>
      </c>
      <c r="W92" s="38">
        <f t="shared" si="21"/>
        <v>0</v>
      </c>
      <c r="X92" s="37">
        <f t="shared" si="22"/>
        <v>0</v>
      </c>
      <c r="Y92" s="37">
        <f t="shared" si="23"/>
        <v>0</v>
      </c>
    </row>
    <row r="93" spans="1:25" s="28" customFormat="1" x14ac:dyDescent="0.25">
      <c r="A93" s="11"/>
      <c r="B93" s="7"/>
      <c r="C93" s="11"/>
      <c r="D93" s="5"/>
      <c r="E93" s="7"/>
      <c r="F93" s="5"/>
      <c r="G93" s="7"/>
      <c r="H93" s="11"/>
      <c r="I93" s="31"/>
      <c r="J93" s="31"/>
      <c r="K93" s="7"/>
      <c r="L93" s="7"/>
      <c r="M93" s="7"/>
      <c r="N93" s="7"/>
      <c r="O93" s="7"/>
      <c r="P93" s="7"/>
      <c r="Q93" s="34">
        <f t="shared" si="16"/>
        <v>0</v>
      </c>
      <c r="R93" s="35">
        <f t="shared" si="17"/>
        <v>0.95</v>
      </c>
      <c r="S93" s="36">
        <f t="shared" si="18"/>
        <v>0</v>
      </c>
      <c r="U93" s="38">
        <f t="shared" si="19"/>
        <v>0</v>
      </c>
      <c r="V93" s="38">
        <f t="shared" si="20"/>
        <v>0</v>
      </c>
      <c r="W93" s="38">
        <f t="shared" si="21"/>
        <v>0</v>
      </c>
      <c r="X93" s="37">
        <f t="shared" si="22"/>
        <v>0</v>
      </c>
      <c r="Y93" s="37">
        <f t="shared" si="23"/>
        <v>0</v>
      </c>
    </row>
    <row r="94" spans="1:25" s="28" customFormat="1" x14ac:dyDescent="0.25">
      <c r="A94" s="11"/>
      <c r="B94" s="7"/>
      <c r="C94" s="11"/>
      <c r="D94" s="5"/>
      <c r="E94" s="7"/>
      <c r="F94" s="5"/>
      <c r="G94" s="7"/>
      <c r="H94" s="11"/>
      <c r="I94" s="31"/>
      <c r="J94" s="31"/>
      <c r="K94" s="7"/>
      <c r="L94" s="7"/>
      <c r="M94" s="7"/>
      <c r="N94" s="7"/>
      <c r="O94" s="7"/>
      <c r="P94" s="7"/>
      <c r="Q94" s="34">
        <f t="shared" si="16"/>
        <v>0</v>
      </c>
      <c r="R94" s="35">
        <f t="shared" si="17"/>
        <v>0.95</v>
      </c>
      <c r="S94" s="36">
        <f t="shared" si="18"/>
        <v>0</v>
      </c>
      <c r="U94" s="38">
        <f t="shared" si="19"/>
        <v>0</v>
      </c>
      <c r="V94" s="38">
        <f t="shared" si="20"/>
        <v>0</v>
      </c>
      <c r="W94" s="38">
        <f t="shared" si="21"/>
        <v>0</v>
      </c>
      <c r="X94" s="37">
        <f t="shared" si="22"/>
        <v>0</v>
      </c>
      <c r="Y94" s="37">
        <f t="shared" si="23"/>
        <v>0</v>
      </c>
    </row>
    <row r="95" spans="1:25" s="28" customFormat="1" x14ac:dyDescent="0.25">
      <c r="A95" s="11"/>
      <c r="B95" s="7"/>
      <c r="C95" s="11"/>
      <c r="D95" s="5"/>
      <c r="E95" s="7"/>
      <c r="F95" s="5"/>
      <c r="G95" s="7"/>
      <c r="H95" s="11"/>
      <c r="I95" s="31"/>
      <c r="J95" s="31"/>
      <c r="K95" s="7"/>
      <c r="L95" s="7"/>
      <c r="M95" s="7"/>
      <c r="N95" s="7"/>
      <c r="O95" s="7"/>
      <c r="P95" s="7"/>
      <c r="Q95" s="34">
        <f t="shared" ref="Q95:Q100" si="24">SUM(K95:N95)</f>
        <v>0</v>
      </c>
      <c r="R95" s="35">
        <f t="shared" ref="R95:R100" si="25">IF(OR(O95="Nein",AND(O95="Ja",P95="Ja")),1,0.95)</f>
        <v>0.95</v>
      </c>
      <c r="S95" s="36">
        <f t="shared" ref="S95:S100" si="26">U95-V95+W95</f>
        <v>0</v>
      </c>
      <c r="U95" s="38">
        <f t="shared" ref="U95:U100" si="27">(K95+L95)*R95</f>
        <v>0</v>
      </c>
      <c r="V95" s="38">
        <f t="shared" ref="V95:V100" si="28">M95</f>
        <v>0</v>
      </c>
      <c r="W95" s="38">
        <f t="shared" ref="W95:W100" si="29">N95</f>
        <v>0</v>
      </c>
      <c r="X95" s="37">
        <f t="shared" ref="X95:X100" si="30">I95</f>
        <v>0</v>
      </c>
      <c r="Y95" s="37">
        <f t="shared" ref="Y95:Y100" si="31">J95</f>
        <v>0</v>
      </c>
    </row>
    <row r="96" spans="1:25" s="28" customFormat="1" x14ac:dyDescent="0.25">
      <c r="A96" s="11"/>
      <c r="B96" s="7"/>
      <c r="C96" s="11"/>
      <c r="D96" s="5"/>
      <c r="E96" s="7"/>
      <c r="F96" s="5"/>
      <c r="G96" s="7"/>
      <c r="H96" s="11"/>
      <c r="I96" s="31"/>
      <c r="J96" s="31"/>
      <c r="K96" s="7"/>
      <c r="L96" s="7"/>
      <c r="M96" s="7"/>
      <c r="N96" s="7"/>
      <c r="O96" s="7"/>
      <c r="P96" s="7"/>
      <c r="Q96" s="34">
        <f t="shared" si="24"/>
        <v>0</v>
      </c>
      <c r="R96" s="35">
        <f t="shared" si="25"/>
        <v>0.95</v>
      </c>
      <c r="S96" s="36">
        <f t="shared" si="26"/>
        <v>0</v>
      </c>
      <c r="U96" s="38">
        <f t="shared" si="27"/>
        <v>0</v>
      </c>
      <c r="V96" s="38">
        <f t="shared" si="28"/>
        <v>0</v>
      </c>
      <c r="W96" s="38">
        <f t="shared" si="29"/>
        <v>0</v>
      </c>
      <c r="X96" s="37">
        <f t="shared" si="30"/>
        <v>0</v>
      </c>
      <c r="Y96" s="37">
        <f t="shared" si="31"/>
        <v>0</v>
      </c>
    </row>
    <row r="97" spans="1:25" s="28" customFormat="1" x14ac:dyDescent="0.25">
      <c r="A97" s="11"/>
      <c r="B97" s="7"/>
      <c r="C97" s="11"/>
      <c r="D97" s="5"/>
      <c r="E97" s="7"/>
      <c r="F97" s="5"/>
      <c r="G97" s="7"/>
      <c r="H97" s="11"/>
      <c r="I97" s="31"/>
      <c r="J97" s="31"/>
      <c r="K97" s="7"/>
      <c r="L97" s="7"/>
      <c r="M97" s="7"/>
      <c r="N97" s="7"/>
      <c r="O97" s="7"/>
      <c r="P97" s="7"/>
      <c r="Q97" s="34">
        <f t="shared" si="24"/>
        <v>0</v>
      </c>
      <c r="R97" s="35">
        <f t="shared" si="25"/>
        <v>0.95</v>
      </c>
      <c r="S97" s="36">
        <f t="shared" si="26"/>
        <v>0</v>
      </c>
      <c r="U97" s="38">
        <f t="shared" si="27"/>
        <v>0</v>
      </c>
      <c r="V97" s="38">
        <f t="shared" si="28"/>
        <v>0</v>
      </c>
      <c r="W97" s="38">
        <f t="shared" si="29"/>
        <v>0</v>
      </c>
      <c r="X97" s="37">
        <f t="shared" si="30"/>
        <v>0</v>
      </c>
      <c r="Y97" s="37">
        <f t="shared" si="31"/>
        <v>0</v>
      </c>
    </row>
    <row r="98" spans="1:25" s="28" customFormat="1" x14ac:dyDescent="0.25">
      <c r="A98" s="11"/>
      <c r="B98" s="7"/>
      <c r="C98" s="11"/>
      <c r="D98" s="5"/>
      <c r="E98" s="7"/>
      <c r="F98" s="5"/>
      <c r="G98" s="7"/>
      <c r="H98" s="11"/>
      <c r="I98" s="31"/>
      <c r="J98" s="31"/>
      <c r="K98" s="7"/>
      <c r="L98" s="7"/>
      <c r="M98" s="7"/>
      <c r="N98" s="7"/>
      <c r="O98" s="7"/>
      <c r="P98" s="7"/>
      <c r="Q98" s="34">
        <f t="shared" si="24"/>
        <v>0</v>
      </c>
      <c r="R98" s="35">
        <f t="shared" si="25"/>
        <v>0.95</v>
      </c>
      <c r="S98" s="36">
        <f t="shared" si="26"/>
        <v>0</v>
      </c>
      <c r="U98" s="38">
        <f t="shared" si="27"/>
        <v>0</v>
      </c>
      <c r="V98" s="38">
        <f t="shared" si="28"/>
        <v>0</v>
      </c>
      <c r="W98" s="38">
        <f t="shared" si="29"/>
        <v>0</v>
      </c>
      <c r="X98" s="37">
        <f t="shared" si="30"/>
        <v>0</v>
      </c>
      <c r="Y98" s="37">
        <f t="shared" si="31"/>
        <v>0</v>
      </c>
    </row>
    <row r="99" spans="1:25" s="28" customFormat="1" x14ac:dyDescent="0.25">
      <c r="A99" s="11"/>
      <c r="B99" s="7"/>
      <c r="C99" s="11"/>
      <c r="D99" s="5"/>
      <c r="E99" s="7"/>
      <c r="F99" s="5"/>
      <c r="G99" s="7"/>
      <c r="H99" s="11"/>
      <c r="I99" s="31"/>
      <c r="J99" s="31"/>
      <c r="K99" s="7"/>
      <c r="L99" s="7"/>
      <c r="M99" s="7"/>
      <c r="N99" s="7"/>
      <c r="O99" s="7"/>
      <c r="P99" s="7"/>
      <c r="Q99" s="34">
        <f t="shared" si="24"/>
        <v>0</v>
      </c>
      <c r="R99" s="35">
        <f t="shared" si="25"/>
        <v>0.95</v>
      </c>
      <c r="S99" s="36">
        <f t="shared" si="26"/>
        <v>0</v>
      </c>
      <c r="U99" s="38">
        <f t="shared" si="27"/>
        <v>0</v>
      </c>
      <c r="V99" s="38">
        <f t="shared" si="28"/>
        <v>0</v>
      </c>
      <c r="W99" s="38">
        <f t="shared" si="29"/>
        <v>0</v>
      </c>
      <c r="X99" s="37">
        <f t="shared" si="30"/>
        <v>0</v>
      </c>
      <c r="Y99" s="37">
        <f t="shared" si="31"/>
        <v>0</v>
      </c>
    </row>
    <row r="100" spans="1:25" s="28" customFormat="1" x14ac:dyDescent="0.25">
      <c r="A100" s="11"/>
      <c r="B100" s="7"/>
      <c r="C100" s="11"/>
      <c r="D100" s="5"/>
      <c r="E100" s="7"/>
      <c r="F100" s="5"/>
      <c r="G100" s="7"/>
      <c r="H100" s="11"/>
      <c r="I100" s="31"/>
      <c r="J100" s="31"/>
      <c r="K100" s="7"/>
      <c r="L100" s="7"/>
      <c r="M100" s="7"/>
      <c r="N100" s="7"/>
      <c r="O100" s="7"/>
      <c r="P100" s="7"/>
      <c r="Q100" s="34">
        <f t="shared" si="24"/>
        <v>0</v>
      </c>
      <c r="R100" s="35">
        <f t="shared" si="25"/>
        <v>0.95</v>
      </c>
      <c r="S100" s="36">
        <f t="shared" si="26"/>
        <v>0</v>
      </c>
      <c r="U100" s="38">
        <f t="shared" si="27"/>
        <v>0</v>
      </c>
      <c r="V100" s="38">
        <f t="shared" si="28"/>
        <v>0</v>
      </c>
      <c r="W100" s="38">
        <f t="shared" si="29"/>
        <v>0</v>
      </c>
      <c r="X100" s="37">
        <f t="shared" si="30"/>
        <v>0</v>
      </c>
      <c r="Y100" s="37">
        <f t="shared" si="31"/>
        <v>0</v>
      </c>
    </row>
    <row r="101" spans="1:25" x14ac:dyDescent="0.25">
      <c r="A101" t="s">
        <v>88</v>
      </c>
    </row>
  </sheetData>
  <mergeCells count="5">
    <mergeCell ref="A14:A15"/>
    <mergeCell ref="B14:B15"/>
    <mergeCell ref="C14:C15"/>
    <mergeCell ref="D14:E14"/>
    <mergeCell ref="F14:G14"/>
  </mergeCells>
  <dataValidations count="6">
    <dataValidation type="list" allowBlank="1" showInputMessage="1" showErrorMessage="1" sqref="A16:A100">
      <formula1>Anforderungsnummern</formula1>
    </dataValidation>
    <dataValidation type="list" allowBlank="1" showInputMessage="1" showErrorMessage="1" sqref="C16:C100">
      <formula1>Energieträger</formula1>
    </dataValidation>
    <dataValidation type="date" allowBlank="1" showInputMessage="1" showErrorMessage="1" sqref="D16:D100 F16:F100">
      <formula1>42005</formula1>
      <formula2>73050</formula2>
    </dataValidation>
    <dataValidation type="time" allowBlank="1" showInputMessage="1" showErrorMessage="1" sqref="E16:E100 G16:G100">
      <formula1>0</formula1>
      <formula2>0.999988425925926</formula2>
    </dataValidation>
    <dataValidation type="list" allowBlank="1" showInputMessage="1" showErrorMessage="1" sqref="H16:H100">
      <formula1>Berechnungsverfahren</formula1>
    </dataValidation>
    <dataValidation type="list" allowBlank="1" showInputMessage="1" showErrorMessage="1" sqref="O16:P100">
      <formula1>janein</formula1>
    </dataValidation>
  </dataValidations>
  <pageMargins left="0.70866141732283472" right="0.70866141732283472" top="0.78740157480314965" bottom="0.78740157480314965" header="0.31496062992125984" footer="0.31496062992125984"/>
  <pageSetup paperSize="9" scale="3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A55"/>
  <sheetViews>
    <sheetView workbookViewId="0"/>
  </sheetViews>
  <sheetFormatPr baseColWidth="10" defaultRowHeight="13.8" x14ac:dyDescent="0.25"/>
  <cols>
    <col min="1" max="1" width="132.59765625" customWidth="1"/>
  </cols>
  <sheetData>
    <row r="1" spans="1:1" s="29" customFormat="1" ht="17.399999999999999" x14ac:dyDescent="0.3">
      <c r="A1" s="22" t="s">
        <v>64</v>
      </c>
    </row>
    <row r="2" spans="1:1" s="29" customFormat="1" ht="14.4" thickBot="1" x14ac:dyDescent="0.3"/>
    <row r="3" spans="1:1" s="29" customFormat="1" x14ac:dyDescent="0.25">
      <c r="A3" s="41" t="str">
        <f>ausName</f>
        <v>Netzbetreiber, in dessen Netz die Ursache für die Regelung nach § 14 liegt</v>
      </c>
    </row>
    <row r="4" spans="1:1" s="29" customFormat="1" x14ac:dyDescent="0.25">
      <c r="A4" s="40" t="s">
        <v>92</v>
      </c>
    </row>
    <row r="5" spans="1:1" s="29" customFormat="1" x14ac:dyDescent="0.25">
      <c r="A5" s="40"/>
    </row>
    <row r="6" spans="1:1" s="29" customFormat="1" x14ac:dyDescent="0.25">
      <c r="A6" s="39" t="str">
        <f>meldName</f>
        <v>Netzbetreiber, an dessen Netz die Anlagen angeschlossen sind</v>
      </c>
    </row>
    <row r="7" spans="1:1" s="29" customFormat="1" ht="14.4" thickBot="1" x14ac:dyDescent="0.3">
      <c r="A7" s="58" t="s">
        <v>93</v>
      </c>
    </row>
    <row r="8" spans="1:1" s="29" customFormat="1" x14ac:dyDescent="0.25">
      <c r="A8" s="26"/>
    </row>
    <row r="9" spans="1:1" s="29" customFormat="1" x14ac:dyDescent="0.25">
      <c r="A9" s="26"/>
    </row>
    <row r="10" spans="1:1" s="29" customFormat="1" ht="17.399999999999999" x14ac:dyDescent="0.3">
      <c r="A10" s="59" t="s">
        <v>65</v>
      </c>
    </row>
    <row r="11" spans="1:1" s="29" customFormat="1" ht="14.4" thickBot="1" x14ac:dyDescent="0.3">
      <c r="A11" s="26"/>
    </row>
    <row r="12" spans="1:1" s="29" customFormat="1" x14ac:dyDescent="0.25">
      <c r="A12" s="41" t="str">
        <f>"Anforderungsnummer des auslösenden Ntzbetreibers"</f>
        <v>Anforderungsnummer des auslösenden Ntzbetreibers</v>
      </c>
    </row>
    <row r="13" spans="1:1" s="29" customFormat="1" ht="27.6" x14ac:dyDescent="0.25">
      <c r="A13" s="40" t="str">
        <f>"Hier muss die Anforderungsnummer, die der "&amp;ausName&amp; " vergibt, angegeben werden, um die Kosten der Maßnahmen zuordnen zu können."</f>
        <v>Hier muss die Anforderungsnummer, die der Netzbetreiber, in dessen Netz die Ursache für die Regelung nach § 14 liegt vergibt, angegeben werden, um die Kosten der Maßnahmen zuordnen zu können.</v>
      </c>
    </row>
    <row r="14" spans="1:1" s="29" customFormat="1" x14ac:dyDescent="0.25">
      <c r="A14" s="40"/>
    </row>
    <row r="15" spans="1:1" s="26" customFormat="1" x14ac:dyDescent="0.25">
      <c r="A15" s="39" t="s">
        <v>94</v>
      </c>
    </row>
    <row r="16" spans="1:1" s="26" customFormat="1" x14ac:dyDescent="0.25">
      <c r="A16" s="60" t="s">
        <v>101</v>
      </c>
    </row>
    <row r="17" spans="1:1" s="26" customFormat="1" x14ac:dyDescent="0.25">
      <c r="A17" s="40" t="s">
        <v>102</v>
      </c>
    </row>
    <row r="18" spans="1:1" s="26" customFormat="1" x14ac:dyDescent="0.25">
      <c r="A18" s="40"/>
    </row>
    <row r="19" spans="1:1" s="26" customFormat="1" x14ac:dyDescent="0.25">
      <c r="A19" s="39" t="s">
        <v>10</v>
      </c>
    </row>
    <row r="20" spans="1:1" s="26" customFormat="1" x14ac:dyDescent="0.25">
      <c r="A20" s="40" t="s">
        <v>48</v>
      </c>
    </row>
    <row r="21" spans="1:1" s="26" customFormat="1" x14ac:dyDescent="0.25">
      <c r="A21" s="40"/>
    </row>
    <row r="22" spans="1:1" s="26" customFormat="1" x14ac:dyDescent="0.25">
      <c r="A22" s="39" t="s">
        <v>95</v>
      </c>
    </row>
    <row r="23" spans="1:1" s="26" customFormat="1" ht="41.4" x14ac:dyDescent="0.25">
      <c r="A23" s="40" t="s">
        <v>74</v>
      </c>
    </row>
    <row r="24" spans="1:1" s="29" customFormat="1" x14ac:dyDescent="0.25">
      <c r="A24" s="40"/>
    </row>
    <row r="25" spans="1:1" s="29" customFormat="1" x14ac:dyDescent="0.25">
      <c r="A25" s="39" t="s">
        <v>49</v>
      </c>
    </row>
    <row r="26" spans="1:1" s="29" customFormat="1" x14ac:dyDescent="0.25">
      <c r="A26" s="40" t="s">
        <v>50</v>
      </c>
    </row>
    <row r="27" spans="1:1" s="29" customFormat="1" ht="27.6" x14ac:dyDescent="0.25">
      <c r="A27" s="40" t="s">
        <v>52</v>
      </c>
    </row>
    <row r="28" spans="1:1" s="29" customFormat="1" x14ac:dyDescent="0.25">
      <c r="A28" s="40" t="s">
        <v>51</v>
      </c>
    </row>
    <row r="29" spans="1:1" s="29" customFormat="1" x14ac:dyDescent="0.25">
      <c r="A29" s="40"/>
    </row>
    <row r="30" spans="1:1" s="29" customFormat="1" x14ac:dyDescent="0.25">
      <c r="A30" s="39" t="s">
        <v>39</v>
      </c>
    </row>
    <row r="31" spans="1:1" s="29" customFormat="1" x14ac:dyDescent="0.25">
      <c r="A31" s="40" t="s">
        <v>55</v>
      </c>
    </row>
    <row r="32" spans="1:1" s="29" customFormat="1" ht="27.6" x14ac:dyDescent="0.25">
      <c r="A32" s="40" t="s">
        <v>56</v>
      </c>
    </row>
    <row r="33" spans="1:1" s="29" customFormat="1" x14ac:dyDescent="0.25">
      <c r="A33" s="40"/>
    </row>
    <row r="34" spans="1:1" s="29" customFormat="1" x14ac:dyDescent="0.25">
      <c r="A34" s="39" t="s">
        <v>12</v>
      </c>
    </row>
    <row r="35" spans="1:1" s="29" customFormat="1" ht="27.6" x14ac:dyDescent="0.25">
      <c r="A35" s="40" t="s">
        <v>57</v>
      </c>
    </row>
    <row r="36" spans="1:1" s="29" customFormat="1" x14ac:dyDescent="0.25">
      <c r="A36" s="40"/>
    </row>
    <row r="37" spans="1:1" s="29" customFormat="1" x14ac:dyDescent="0.25">
      <c r="A37" s="39" t="s">
        <v>96</v>
      </c>
    </row>
    <row r="38" spans="1:1" s="29" customFormat="1" x14ac:dyDescent="0.25">
      <c r="A38" s="40" t="s">
        <v>58</v>
      </c>
    </row>
    <row r="39" spans="1:1" s="29" customFormat="1" x14ac:dyDescent="0.25">
      <c r="A39" s="40"/>
    </row>
    <row r="40" spans="1:1" s="29" customFormat="1" x14ac:dyDescent="0.25">
      <c r="A40" s="39" t="s">
        <v>97</v>
      </c>
    </row>
    <row r="41" spans="1:1" s="29" customFormat="1" ht="30" customHeight="1" x14ac:dyDescent="0.25">
      <c r="A41" s="40" t="s">
        <v>103</v>
      </c>
    </row>
    <row r="42" spans="1:1" s="29" customFormat="1" x14ac:dyDescent="0.25">
      <c r="A42" s="40"/>
    </row>
    <row r="43" spans="1:1" s="29" customFormat="1" x14ac:dyDescent="0.25">
      <c r="A43" s="39" t="s">
        <v>98</v>
      </c>
    </row>
    <row r="44" spans="1:1" s="29" customFormat="1" x14ac:dyDescent="0.25">
      <c r="A44" s="40" t="s">
        <v>59</v>
      </c>
    </row>
    <row r="45" spans="1:1" s="29" customFormat="1" x14ac:dyDescent="0.25">
      <c r="A45" s="40"/>
    </row>
    <row r="46" spans="1:1" s="29" customFormat="1" x14ac:dyDescent="0.25">
      <c r="A46" s="39" t="s">
        <v>99</v>
      </c>
    </row>
    <row r="47" spans="1:1" s="29" customFormat="1" x14ac:dyDescent="0.25">
      <c r="A47" s="40" t="s">
        <v>60</v>
      </c>
    </row>
    <row r="48" spans="1:1" s="29" customFormat="1" x14ac:dyDescent="0.25">
      <c r="A48" s="40" t="s">
        <v>61</v>
      </c>
    </row>
    <row r="49" spans="1:1" s="29" customFormat="1" x14ac:dyDescent="0.25">
      <c r="A49" s="40"/>
    </row>
    <row r="50" spans="1:1" s="29" customFormat="1" x14ac:dyDescent="0.25">
      <c r="A50" s="39" t="s">
        <v>44</v>
      </c>
    </row>
    <row r="51" spans="1:1" s="29" customFormat="1" x14ac:dyDescent="0.25">
      <c r="A51" s="40" t="s">
        <v>100</v>
      </c>
    </row>
    <row r="52" spans="1:1" s="29" customFormat="1" x14ac:dyDescent="0.25">
      <c r="A52" s="40"/>
    </row>
    <row r="53" spans="1:1" s="29" customFormat="1" x14ac:dyDescent="0.25">
      <c r="A53" s="39" t="s">
        <v>62</v>
      </c>
    </row>
    <row r="54" spans="1:1" s="29" customFormat="1" ht="27.6" x14ac:dyDescent="0.25">
      <c r="A54" s="60" t="s">
        <v>104</v>
      </c>
    </row>
    <row r="55" spans="1:1" s="29" customFormat="1" ht="14.4" thickBot="1" x14ac:dyDescent="0.3">
      <c r="A55" s="58" t="s">
        <v>63</v>
      </c>
    </row>
  </sheetData>
  <pageMargins left="0.70866141732283472" right="0.70866141732283472" top="0.78740157480314965" bottom="0.78740157480314965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D12"/>
  <sheetViews>
    <sheetView workbookViewId="0">
      <selection activeCell="D1" sqref="D1:D8"/>
    </sheetView>
  </sheetViews>
  <sheetFormatPr baseColWidth="10" defaultRowHeight="13.8" x14ac:dyDescent="0.25"/>
  <cols>
    <col min="1" max="1" width="27" customWidth="1"/>
  </cols>
  <sheetData>
    <row r="1" spans="1:4" x14ac:dyDescent="0.25">
      <c r="A1" t="s">
        <v>53</v>
      </c>
      <c r="B1" t="s">
        <v>67</v>
      </c>
      <c r="C1" s="28" t="s">
        <v>3</v>
      </c>
      <c r="D1" t="s">
        <v>22</v>
      </c>
    </row>
    <row r="2" spans="1:4" x14ac:dyDescent="0.25">
      <c r="A2" t="s">
        <v>54</v>
      </c>
      <c r="B2" t="s">
        <v>68</v>
      </c>
      <c r="C2" s="28" t="s">
        <v>75</v>
      </c>
      <c r="D2" t="s">
        <v>23</v>
      </c>
    </row>
    <row r="3" spans="1:4" x14ac:dyDescent="0.25">
      <c r="C3" s="28" t="s">
        <v>76</v>
      </c>
      <c r="D3" t="s">
        <v>24</v>
      </c>
    </row>
    <row r="4" spans="1:4" x14ac:dyDescent="0.25">
      <c r="C4" s="28" t="s">
        <v>77</v>
      </c>
      <c r="D4" t="s">
        <v>25</v>
      </c>
    </row>
    <row r="5" spans="1:4" x14ac:dyDescent="0.25">
      <c r="C5" s="28" t="s">
        <v>78</v>
      </c>
      <c r="D5" t="s">
        <v>26</v>
      </c>
    </row>
    <row r="6" spans="1:4" x14ac:dyDescent="0.25">
      <c r="C6" s="28" t="s">
        <v>79</v>
      </c>
      <c r="D6" t="s">
        <v>27</v>
      </c>
    </row>
    <row r="7" spans="1:4" x14ac:dyDescent="0.25">
      <c r="C7" s="28" t="s">
        <v>80</v>
      </c>
      <c r="D7" t="s">
        <v>28</v>
      </c>
    </row>
    <row r="8" spans="1:4" x14ac:dyDescent="0.25">
      <c r="C8" s="28" t="s">
        <v>81</v>
      </c>
      <c r="D8" t="s">
        <v>29</v>
      </c>
    </row>
    <row r="9" spans="1:4" x14ac:dyDescent="0.25">
      <c r="C9" s="28" t="s">
        <v>82</v>
      </c>
    </row>
    <row r="10" spans="1:4" x14ac:dyDescent="0.25">
      <c r="C10" s="28" t="s">
        <v>83</v>
      </c>
    </row>
    <row r="11" spans="1:4" x14ac:dyDescent="0.25">
      <c r="C11" s="28" t="s">
        <v>84</v>
      </c>
    </row>
    <row r="12" spans="1:4" x14ac:dyDescent="0.25">
      <c r="C12" s="28" t="s">
        <v>85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21</vt:i4>
      </vt:variant>
    </vt:vector>
  </HeadingPairs>
  <TitlesOfParts>
    <vt:vector size="25" baseType="lpstr">
      <vt:lpstr>Deckblatt</vt:lpstr>
      <vt:lpstr>Abrechnung</vt:lpstr>
      <vt:lpstr>Hilfe</vt:lpstr>
      <vt:lpstr>H</vt:lpstr>
      <vt:lpstr>ausBNA</vt:lpstr>
      <vt:lpstr>ausEIC</vt:lpstr>
      <vt:lpstr>ausFirmenName</vt:lpstr>
      <vt:lpstr>ausName</vt:lpstr>
      <vt:lpstr>ausOrt</vt:lpstr>
      <vt:lpstr>ausPLZ</vt:lpstr>
      <vt:lpstr>ausStr</vt:lpstr>
      <vt:lpstr>Berechnungsverfahren</vt:lpstr>
      <vt:lpstr>Abrechnung!Drucktitel</vt:lpstr>
      <vt:lpstr>Energieträger</vt:lpstr>
      <vt:lpstr>Jahr</vt:lpstr>
      <vt:lpstr>janein</vt:lpstr>
      <vt:lpstr>meldBNA</vt:lpstr>
      <vt:lpstr>meldEIC</vt:lpstr>
      <vt:lpstr>MeldFirmenName</vt:lpstr>
      <vt:lpstr>meldName</vt:lpstr>
      <vt:lpstr>meldOrt</vt:lpstr>
      <vt:lpstr>meldPLZ</vt:lpstr>
      <vt:lpstr>meldStr</vt:lpstr>
      <vt:lpstr>Monat</vt:lpstr>
      <vt:lpstr>monate</vt:lpstr>
    </vt:vector>
  </TitlesOfParts>
  <Company>Amprion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Meyer, Bodo</dc:creator>
  <cp:lastModifiedBy>Pietschke, Frank</cp:lastModifiedBy>
  <cp:lastPrinted>2015-07-24T06:24:28Z</cp:lastPrinted>
  <dcterms:created xsi:type="dcterms:W3CDTF">2012-10-25T06:47:21Z</dcterms:created>
  <dcterms:modified xsi:type="dcterms:W3CDTF">2016-07-12T15:03:03Z</dcterms:modified>
</cp:coreProperties>
</file>